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Foglio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K16" s="1"/>
  <c r="J15"/>
  <c r="K15" s="1"/>
  <c r="K14"/>
  <c r="J14"/>
  <c r="G17" l="1"/>
  <c r="J3"/>
  <c r="K3" s="1"/>
  <c r="J13"/>
  <c r="K13" s="1"/>
  <c r="J12"/>
  <c r="K12" s="1"/>
  <c r="J11"/>
  <c r="K11" s="1"/>
  <c r="J10"/>
  <c r="K10" s="1"/>
  <c r="J9"/>
  <c r="K9" s="1"/>
  <c r="J8"/>
  <c r="K8" s="1"/>
  <c r="J7"/>
  <c r="K7" s="1"/>
  <c r="J6"/>
  <c r="K6" s="1"/>
  <c r="J5"/>
  <c r="K5" s="1"/>
  <c r="J4"/>
  <c r="K4" s="1"/>
  <c r="K17" l="1"/>
  <c r="G19" s="1"/>
</calcChain>
</file>

<file path=xl/sharedStrings.xml><?xml version="1.0" encoding="utf-8"?>
<sst xmlns="http://schemas.openxmlformats.org/spreadsheetml/2006/main" count="55" uniqueCount="38">
  <si>
    <t>P.IVA</t>
  </si>
  <si>
    <t>Ragione Sociale</t>
  </si>
  <si>
    <t>Tipo Doc.</t>
  </si>
  <si>
    <t>Numero Fattura</t>
  </si>
  <si>
    <t>Data Fattura</t>
  </si>
  <si>
    <t>Scadenza Pagamento</t>
  </si>
  <si>
    <t>Importo</t>
  </si>
  <si>
    <t>Numero mandato</t>
  </si>
  <si>
    <t>Data Pagamento</t>
  </si>
  <si>
    <t>Giorni Differenza *</t>
  </si>
  <si>
    <t>Ritardo ponderato</t>
  </si>
  <si>
    <t>TD01</t>
  </si>
  <si>
    <t>TD06</t>
  </si>
  <si>
    <t>* Il calcolo della differenza giorni viene effettuata tra la data pagamento o il 31/12 dell'anno e la scadenza pagamento</t>
  </si>
  <si>
    <t>Indicatore di tempestività dei pagamenti</t>
  </si>
  <si>
    <t>09346150155</t>
  </si>
  <si>
    <t>AZOLVER srl</t>
  </si>
  <si>
    <t>02245870817</t>
  </si>
  <si>
    <t>PROFESSIONE UFFICIO</t>
  </si>
  <si>
    <t>Ing. MAURO TITONE</t>
  </si>
  <si>
    <t>01190290815</t>
  </si>
  <si>
    <t>PULIDOR 2000</t>
  </si>
  <si>
    <t>01898390818</t>
  </si>
  <si>
    <t>CORRAO FELICE ROBERTO srl</t>
  </si>
  <si>
    <t>ANTONIO CLAUDIO ALESTRA</t>
  </si>
  <si>
    <t>SECOS srl</t>
  </si>
  <si>
    <t>01879020517</t>
  </si>
  <si>
    <t>ARUBA PEC</t>
  </si>
  <si>
    <t>TD02</t>
  </si>
  <si>
    <t>ENEL Spa - Riepilogo semestrale</t>
  </si>
  <si>
    <t>PAE17840</t>
  </si>
  <si>
    <t>Rag. MAURIZIO SAFINA</t>
  </si>
  <si>
    <t>Riepilogo fatture del periodo con calcolo dell'indice di tempestività dei pagamenti - Secondo trimestre 2023</t>
  </si>
  <si>
    <t>01830310817</t>
  </si>
  <si>
    <t>02170960815</t>
  </si>
  <si>
    <t>01101960159</t>
  </si>
  <si>
    <t>02609980814</t>
  </si>
  <si>
    <t>FASTWEB Spa - Riepilogo semestrale</t>
  </si>
</sst>
</file>

<file path=xl/styles.xml><?xml version="1.0" encoding="utf-8"?>
<styleSheet xmlns="http://schemas.openxmlformats.org/spreadsheetml/2006/main">
  <numFmts count="2">
    <numFmt numFmtId="44" formatCode="_-&quot;€&quot;\ * #,##0.00_-;\-&quot;€&quot;\ * #,##0.00_-;_-&quot;€&quot;\ * &quot;-&quot;??_-;_-@_-"/>
    <numFmt numFmtId="164" formatCode="_-* #,##0.00\ &quot;€&quot;_-;\-* #,##0.00\ &quot;€&quot;_-;_-* &quot;-&quot;??\ &quot;€&quot;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4" fontId="0" fillId="0" borderId="0" xfId="0" applyNumberFormat="1"/>
    <xf numFmtId="164" fontId="1" fillId="0" borderId="0" xfId="1" applyFont="1"/>
    <xf numFmtId="0" fontId="4" fillId="0" borderId="0" xfId="0" applyFont="1"/>
    <xf numFmtId="164" fontId="2" fillId="0" borderId="0" xfId="1" applyFont="1"/>
    <xf numFmtId="44" fontId="2" fillId="0" borderId="0" xfId="0" applyNumberFormat="1" applyFont="1"/>
    <xf numFmtId="44" fontId="0" fillId="0" borderId="0" xfId="0" applyNumberFormat="1"/>
    <xf numFmtId="0" fontId="2" fillId="0" borderId="0" xfId="0" applyFont="1" applyAlignment="1">
      <alignment horizontal="right"/>
    </xf>
    <xf numFmtId="0" fontId="2" fillId="0" borderId="0" xfId="0" applyFont="1"/>
    <xf numFmtId="4" fontId="2" fillId="0" borderId="0" xfId="0" applyNumberFormat="1" applyFont="1"/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workbookViewId="0">
      <selection activeCell="G17" sqref="G17"/>
    </sheetView>
  </sheetViews>
  <sheetFormatPr defaultRowHeight="15"/>
  <cols>
    <col min="1" max="1" width="23.28515625" customWidth="1"/>
    <col min="2" max="2" width="43.28515625" customWidth="1"/>
    <col min="3" max="3" width="5.85546875" customWidth="1"/>
    <col min="4" max="4" width="28" customWidth="1"/>
    <col min="5" max="5" width="15.5703125" customWidth="1"/>
    <col min="6" max="6" width="13.5703125" customWidth="1"/>
    <col min="7" max="7" width="29.28515625" customWidth="1"/>
    <col min="8" max="8" width="8.85546875" bestFit="1" customWidth="1"/>
    <col min="9" max="9" width="11" bestFit="1" customWidth="1"/>
    <col min="10" max="10" width="12.5703125" customWidth="1"/>
    <col min="11" max="11" width="16.7109375" customWidth="1"/>
  </cols>
  <sheetData>
    <row r="1" spans="1:11">
      <c r="A1" s="14" t="s">
        <v>32</v>
      </c>
      <c r="B1" s="14"/>
      <c r="C1" s="14"/>
      <c r="D1" s="14"/>
      <c r="E1" s="14"/>
      <c r="F1" s="14"/>
    </row>
    <row r="2" spans="1:11" ht="30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 t="s">
        <v>5</v>
      </c>
      <c r="G2" s="1" t="s">
        <v>6</v>
      </c>
      <c r="H2" s="2" t="s">
        <v>7</v>
      </c>
      <c r="I2" s="2" t="s">
        <v>8</v>
      </c>
      <c r="J2" s="1" t="s">
        <v>9</v>
      </c>
      <c r="K2" s="2" t="s">
        <v>10</v>
      </c>
    </row>
    <row r="3" spans="1:11">
      <c r="A3" s="12" t="s">
        <v>34</v>
      </c>
      <c r="B3" t="s">
        <v>19</v>
      </c>
      <c r="C3" t="s">
        <v>11</v>
      </c>
      <c r="D3" s="13">
        <v>38</v>
      </c>
      <c r="E3" s="3">
        <v>45025</v>
      </c>
      <c r="F3" s="3">
        <v>45025</v>
      </c>
      <c r="G3" s="4">
        <v>156</v>
      </c>
      <c r="H3">
        <v>50</v>
      </c>
      <c r="I3" s="3">
        <v>45056</v>
      </c>
      <c r="J3">
        <f t="shared" ref="J3:J13" si="0">IF(OR(ISBLANK(I3),ISBLANK(F3)),0,I3-F3)</f>
        <v>31</v>
      </c>
      <c r="K3" s="4">
        <f t="shared" ref="K3:K16" si="1">G3*J3</f>
        <v>4836</v>
      </c>
    </row>
    <row r="4" spans="1:11">
      <c r="A4" s="12" t="s">
        <v>15</v>
      </c>
      <c r="B4" t="s">
        <v>16</v>
      </c>
      <c r="C4" t="s">
        <v>11</v>
      </c>
      <c r="D4" s="13">
        <v>1616</v>
      </c>
      <c r="E4" s="3">
        <v>45027</v>
      </c>
      <c r="F4" s="3">
        <v>45057</v>
      </c>
      <c r="G4" s="4">
        <v>145</v>
      </c>
      <c r="H4">
        <v>52</v>
      </c>
      <c r="I4" s="3">
        <v>45042</v>
      </c>
      <c r="J4">
        <f t="shared" si="0"/>
        <v>-15</v>
      </c>
      <c r="K4" s="4">
        <f t="shared" si="1"/>
        <v>-2175</v>
      </c>
    </row>
    <row r="5" spans="1:11">
      <c r="A5" s="12" t="s">
        <v>17</v>
      </c>
      <c r="B5" t="s">
        <v>18</v>
      </c>
      <c r="C5" t="s">
        <v>11</v>
      </c>
      <c r="D5" s="13">
        <v>178</v>
      </c>
      <c r="E5" s="3">
        <v>45028</v>
      </c>
      <c r="F5" s="3">
        <v>45028</v>
      </c>
      <c r="G5" s="4">
        <v>256.86</v>
      </c>
      <c r="H5">
        <v>53</v>
      </c>
      <c r="I5" s="3">
        <v>45042</v>
      </c>
      <c r="J5">
        <f t="shared" si="0"/>
        <v>14</v>
      </c>
      <c r="K5" s="4">
        <f t="shared" si="1"/>
        <v>3596.04</v>
      </c>
    </row>
    <row r="6" spans="1:11">
      <c r="A6" s="12" t="s">
        <v>17</v>
      </c>
      <c r="B6" t="s">
        <v>18</v>
      </c>
      <c r="C6" t="s">
        <v>11</v>
      </c>
      <c r="D6" s="13">
        <v>190</v>
      </c>
      <c r="E6" s="3">
        <v>45034</v>
      </c>
      <c r="F6" s="3">
        <v>45034</v>
      </c>
      <c r="G6" s="4">
        <v>147</v>
      </c>
      <c r="H6">
        <v>54</v>
      </c>
      <c r="I6" s="3">
        <v>45042</v>
      </c>
      <c r="J6">
        <f t="shared" si="0"/>
        <v>8</v>
      </c>
      <c r="K6" s="4">
        <f t="shared" si="1"/>
        <v>1176</v>
      </c>
    </row>
    <row r="7" spans="1:11">
      <c r="A7" s="12" t="s">
        <v>35</v>
      </c>
      <c r="B7" t="s">
        <v>25</v>
      </c>
      <c r="C7" t="s">
        <v>11</v>
      </c>
      <c r="D7" s="13">
        <v>5</v>
      </c>
      <c r="E7" s="3">
        <v>45037</v>
      </c>
      <c r="F7" s="3">
        <v>45037</v>
      </c>
      <c r="G7" s="4">
        <v>372.08</v>
      </c>
      <c r="H7">
        <v>60</v>
      </c>
      <c r="I7" s="3">
        <v>45042</v>
      </c>
      <c r="J7">
        <f t="shared" si="0"/>
        <v>5</v>
      </c>
      <c r="K7" s="4">
        <f t="shared" si="1"/>
        <v>1860.3999999999999</v>
      </c>
    </row>
    <row r="8" spans="1:11">
      <c r="A8" s="12" t="s">
        <v>20</v>
      </c>
      <c r="B8" t="s">
        <v>21</v>
      </c>
      <c r="C8" t="s">
        <v>11</v>
      </c>
      <c r="D8" s="13">
        <v>13</v>
      </c>
      <c r="E8" s="3">
        <v>45044</v>
      </c>
      <c r="F8" s="3">
        <v>45044</v>
      </c>
      <c r="G8" s="4">
        <v>180</v>
      </c>
      <c r="H8">
        <v>62</v>
      </c>
      <c r="I8" s="3">
        <v>45056</v>
      </c>
      <c r="J8">
        <f t="shared" si="0"/>
        <v>12</v>
      </c>
      <c r="K8" s="4">
        <f t="shared" si="1"/>
        <v>2160</v>
      </c>
    </row>
    <row r="9" spans="1:11">
      <c r="A9" s="12" t="s">
        <v>22</v>
      </c>
      <c r="B9" t="s">
        <v>23</v>
      </c>
      <c r="C9" t="s">
        <v>11</v>
      </c>
      <c r="D9" s="13">
        <v>223</v>
      </c>
      <c r="E9" s="3">
        <v>45051</v>
      </c>
      <c r="F9" s="3">
        <v>45082</v>
      </c>
      <c r="G9" s="4">
        <v>65</v>
      </c>
      <c r="H9">
        <v>63</v>
      </c>
      <c r="I9" s="3">
        <v>45056</v>
      </c>
      <c r="J9">
        <f t="shared" si="0"/>
        <v>-26</v>
      </c>
      <c r="K9" s="4">
        <f t="shared" si="1"/>
        <v>-1690</v>
      </c>
    </row>
    <row r="10" spans="1:11">
      <c r="A10" s="12" t="s">
        <v>36</v>
      </c>
      <c r="B10" t="s">
        <v>24</v>
      </c>
      <c r="C10" t="s">
        <v>11</v>
      </c>
      <c r="D10" s="13">
        <v>8</v>
      </c>
      <c r="E10" s="3">
        <v>45072</v>
      </c>
      <c r="F10" s="3">
        <v>45072</v>
      </c>
      <c r="G10" s="4">
        <v>300</v>
      </c>
      <c r="H10">
        <v>70</v>
      </c>
      <c r="I10" s="3">
        <v>45077</v>
      </c>
      <c r="J10">
        <f t="shared" si="0"/>
        <v>5</v>
      </c>
      <c r="K10" s="4">
        <f t="shared" si="1"/>
        <v>1500</v>
      </c>
    </row>
    <row r="11" spans="1:11">
      <c r="A11" s="12" t="s">
        <v>20</v>
      </c>
      <c r="B11" t="s">
        <v>21</v>
      </c>
      <c r="C11" t="s">
        <v>11</v>
      </c>
      <c r="D11" s="13">
        <v>16</v>
      </c>
      <c r="E11" s="3">
        <v>45077</v>
      </c>
      <c r="F11" s="3">
        <v>45077</v>
      </c>
      <c r="G11" s="4">
        <v>240</v>
      </c>
      <c r="H11">
        <v>73</v>
      </c>
      <c r="I11" s="3">
        <v>45089</v>
      </c>
      <c r="J11">
        <f t="shared" si="0"/>
        <v>12</v>
      </c>
      <c r="K11" s="4">
        <f t="shared" si="1"/>
        <v>2880</v>
      </c>
    </row>
    <row r="12" spans="1:11">
      <c r="A12" s="12" t="s">
        <v>26</v>
      </c>
      <c r="B12" t="s">
        <v>27</v>
      </c>
      <c r="C12" t="s">
        <v>28</v>
      </c>
      <c r="D12" s="13">
        <v>5344</v>
      </c>
      <c r="E12" s="3">
        <v>45107</v>
      </c>
      <c r="F12" s="3"/>
      <c r="G12" s="4">
        <v>300</v>
      </c>
      <c r="H12">
        <v>74</v>
      </c>
      <c r="I12" s="3">
        <v>45096</v>
      </c>
      <c r="J12">
        <f t="shared" si="0"/>
        <v>0</v>
      </c>
      <c r="K12" s="4">
        <f t="shared" si="1"/>
        <v>0</v>
      </c>
    </row>
    <row r="13" spans="1:11">
      <c r="A13" s="12">
        <v>15844561009</v>
      </c>
      <c r="B13" t="s">
        <v>29</v>
      </c>
      <c r="C13" t="s">
        <v>11</v>
      </c>
      <c r="D13" s="13">
        <v>4330793993</v>
      </c>
      <c r="E13" s="3">
        <v>45057</v>
      </c>
      <c r="F13" s="3">
        <v>45072</v>
      </c>
      <c r="G13" s="4">
        <v>238.3</v>
      </c>
      <c r="H13">
        <v>83</v>
      </c>
      <c r="I13" s="3">
        <v>45072</v>
      </c>
      <c r="J13">
        <f t="shared" si="0"/>
        <v>0</v>
      </c>
      <c r="K13" s="4">
        <f t="shared" si="1"/>
        <v>0</v>
      </c>
    </row>
    <row r="14" spans="1:11">
      <c r="A14" s="12">
        <v>12878470157</v>
      </c>
      <c r="B14" t="s">
        <v>37</v>
      </c>
      <c r="C14" t="s">
        <v>11</v>
      </c>
      <c r="D14" s="13" t="s">
        <v>30</v>
      </c>
      <c r="E14" s="3">
        <v>45060</v>
      </c>
      <c r="F14" s="3">
        <v>45091</v>
      </c>
      <c r="G14" s="4">
        <v>431.79</v>
      </c>
      <c r="H14">
        <v>84</v>
      </c>
      <c r="I14" s="3">
        <v>45091</v>
      </c>
      <c r="J14">
        <f>IF(OR(ISBLANK(I14),ISBLANK(F14)),0,I14-F14)</f>
        <v>0</v>
      </c>
      <c r="K14" s="4">
        <f t="shared" si="1"/>
        <v>0</v>
      </c>
    </row>
    <row r="15" spans="1:11">
      <c r="A15" s="12" t="s">
        <v>33</v>
      </c>
      <c r="B15" t="s">
        <v>31</v>
      </c>
      <c r="C15" t="s">
        <v>12</v>
      </c>
      <c r="D15" s="13">
        <v>15</v>
      </c>
      <c r="E15" s="3">
        <v>45098</v>
      </c>
      <c r="F15" s="3">
        <v>45098</v>
      </c>
      <c r="G15" s="4">
        <v>520</v>
      </c>
      <c r="H15">
        <v>85</v>
      </c>
      <c r="I15" s="3">
        <v>45105</v>
      </c>
      <c r="J15">
        <f>IF(OR(ISBLANK(I15),ISBLANK(F15)),0,I15-F15)</f>
        <v>7</v>
      </c>
      <c r="K15" s="4">
        <f t="shared" si="1"/>
        <v>3640</v>
      </c>
    </row>
    <row r="16" spans="1:11">
      <c r="A16" s="12" t="s">
        <v>20</v>
      </c>
      <c r="B16" t="s">
        <v>21</v>
      </c>
      <c r="C16" t="s">
        <v>11</v>
      </c>
      <c r="D16" s="13">
        <v>19</v>
      </c>
      <c r="E16" s="3">
        <v>45107</v>
      </c>
      <c r="F16" s="3">
        <v>45107</v>
      </c>
      <c r="G16" s="4">
        <v>180</v>
      </c>
      <c r="H16">
        <v>88</v>
      </c>
      <c r="I16" s="3">
        <v>45131</v>
      </c>
      <c r="J16">
        <f>IF(OR(ISBLANK(I16),ISBLANK(F16)),0,I16-F16)</f>
        <v>24</v>
      </c>
      <c r="K16" s="4">
        <f t="shared" si="1"/>
        <v>4320</v>
      </c>
    </row>
    <row r="17" spans="1:11">
      <c r="A17" s="5" t="s">
        <v>13</v>
      </c>
      <c r="G17" s="6">
        <f>SUBTOTAL(109,G3:G16)</f>
        <v>3532.03</v>
      </c>
      <c r="K17" s="7">
        <f>SUBTOTAL(109,K3:K16)</f>
        <v>22103.440000000002</v>
      </c>
    </row>
    <row r="18" spans="1:11">
      <c r="A18" s="5"/>
      <c r="K18" s="8"/>
    </row>
    <row r="19" spans="1:11">
      <c r="C19" s="9"/>
      <c r="D19" s="10"/>
      <c r="F19" s="9" t="s">
        <v>14</v>
      </c>
      <c r="G19" s="11">
        <f>K17/G17</f>
        <v>6.2579989411188466</v>
      </c>
    </row>
  </sheetData>
  <mergeCells count="1">
    <mergeCell ref="A1:F1"/>
  </mergeCells>
  <pageMargins left="0.7" right="0.7" top="0.75" bottom="0.75" header="0.3" footer="0.3"/>
  <pageSetup paperSize="9" orientation="portrait" horizontalDpi="0" verticalDpi="0" r:id="rId1"/>
  <ignoredErrors>
    <ignoredError sqref="A3:A1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Utente</cp:lastModifiedBy>
  <dcterms:created xsi:type="dcterms:W3CDTF">2015-06-05T18:19:34Z</dcterms:created>
  <dcterms:modified xsi:type="dcterms:W3CDTF">2024-10-31T11:43:13Z</dcterms:modified>
</cp:coreProperties>
</file>