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J7"/>
  <c r="G27"/>
  <c r="J23"/>
  <c r="K23" s="1"/>
  <c r="J24"/>
  <c r="K24" s="1"/>
  <c r="J25"/>
  <c r="K25" s="1"/>
  <c r="J26"/>
  <c r="K26" s="1"/>
  <c r="J3" l="1"/>
  <c r="K3" s="1"/>
  <c r="J22" l="1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6"/>
  <c r="K6" s="1"/>
  <c r="J5"/>
  <c r="K5" s="1"/>
  <c r="J4"/>
  <c r="K4" s="1"/>
  <c r="K27" l="1"/>
  <c r="G29" s="1"/>
</calcChain>
</file>

<file path=xl/sharedStrings.xml><?xml version="1.0" encoding="utf-8"?>
<sst xmlns="http://schemas.openxmlformats.org/spreadsheetml/2006/main" count="109" uniqueCount="67">
  <si>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</si>
  <si>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</si>
  <si>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</si>
  <si>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</si>
  <si>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</si>
  <si>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</si>
  <si>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</si>
  <si>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</si>
  <si>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</si>
  <si>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</si>
  <si>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</si>
  <si>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</si>
  <si>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</si>
  <si>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</si>
  <si>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02711070827</t>
  </si>
  <si>
    <t>REGIONE SICILIANA - GURS</t>
  </si>
  <si>
    <t>01898390818</t>
  </si>
  <si>
    <t>CORRAO FELICE ROBERTO SRL</t>
  </si>
  <si>
    <t>1</t>
  </si>
  <si>
    <t>Riepilogo fatture del periodo con calcolo dell'indice di tempestività dei pagamenti - Primo trimestre 2020</t>
  </si>
  <si>
    <t>03543000370</t>
  </si>
  <si>
    <t>UP DAY</t>
  </si>
  <si>
    <t>127</t>
  </si>
  <si>
    <t>02245870817</t>
  </si>
  <si>
    <t>PROFESSIONE UFFICIO</t>
  </si>
  <si>
    <t>12</t>
  </si>
  <si>
    <t>01957070814</t>
  </si>
  <si>
    <t>NUOVA STAMPA</t>
  </si>
  <si>
    <t>09346150155</t>
  </si>
  <si>
    <t>ALZOLVER ITALIA SRL</t>
  </si>
  <si>
    <t>626</t>
  </si>
  <si>
    <t>01713890810</t>
  </si>
  <si>
    <t>COFFEE EXPRESS SRL</t>
  </si>
  <si>
    <t>58</t>
  </si>
  <si>
    <t>ARUBA PEC SPA</t>
  </si>
  <si>
    <t>76</t>
  </si>
  <si>
    <t>01879020517</t>
  </si>
  <si>
    <t>01573850516</t>
  </si>
  <si>
    <t>ARUBA SPA</t>
  </si>
  <si>
    <t>1615</t>
  </si>
  <si>
    <t>02609980814</t>
  </si>
  <si>
    <t>ALESTRA ANTONINO CLAUDIO</t>
  </si>
  <si>
    <t>2</t>
  </si>
  <si>
    <t>01114601006</t>
  </si>
  <si>
    <t>POSTE ITALIANE SPA</t>
  </si>
  <si>
    <t>4924</t>
  </si>
  <si>
    <t>01190290815</t>
  </si>
  <si>
    <t>PULIDOR 2000</t>
  </si>
  <si>
    <t>02045440811</t>
  </si>
  <si>
    <t>F.LLI STRAZZERA SAS DI LA PICA ANTO</t>
  </si>
  <si>
    <t>01101960159</t>
  </si>
  <si>
    <t>SECOS SRL</t>
  </si>
  <si>
    <t>3</t>
  </si>
  <si>
    <t>02175550819</t>
  </si>
  <si>
    <t>DRINK &amp; WINE</t>
  </si>
  <si>
    <t>111</t>
  </si>
  <si>
    <t>5</t>
  </si>
  <si>
    <t>1519</t>
  </si>
  <si>
    <t xml:space="preserve"> 141</t>
  </si>
  <si>
    <t>01241730819</t>
  </si>
  <si>
    <t>SPADA GIACOMO</t>
  </si>
  <si>
    <t>1582</t>
  </si>
  <si>
    <t>5058</t>
  </si>
  <si>
    <t>8</t>
  </si>
  <si>
    <t>BANCA POPOLARE DI SONDRIO</t>
  </si>
  <si>
    <t>00053810149</t>
  </si>
  <si>
    <t>89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</si>
</sst>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27" sqref="K27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3" t="s">
        <v>19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14</v>
      </c>
      <c r="B3" t="s">
        <v>15</v>
      </c>
      <c r="C3" t="s">
        <v>11</v>
      </c>
      <c r="D3">
        <v>2</v>
      </c>
      <c r="E3" s="3">
        <v>43868</v>
      </c>
      <c r="G3" s="4">
        <v>104</v>
      </c>
      <c r="H3">
        <v>1</v>
      </c>
      <c r="I3" s="3">
        <v>43833</v>
      </c>
      <c r="J3">
        <f t="shared" ref="J3:J26" si="0">IF(OR(ISBLANK(I3),ISBLANK(F3)),0,I3-F3)</f>
        <v>0</v>
      </c>
      <c r="K3" s="4">
        <f t="shared" ref="K3:K26" si="1">G3*J3</f>
        <v>0</v>
      </c>
    </row>
    <row r="4" spans="1:11">
      <c r="A4" s="12" t="s">
        <v>16</v>
      </c>
      <c r="B4" t="s">
        <v>17</v>
      </c>
      <c r="C4" t="s">
        <v>11</v>
      </c>
      <c r="D4" s="12" t="s">
        <v>18</v>
      </c>
      <c r="E4" s="3">
        <v>43833</v>
      </c>
      <c r="F4" s="3">
        <v>43864</v>
      </c>
      <c r="G4" s="4">
        <v>98.28</v>
      </c>
      <c r="H4">
        <v>5</v>
      </c>
      <c r="I4" s="3">
        <v>43850</v>
      </c>
      <c r="J4">
        <f t="shared" si="0"/>
        <v>-14</v>
      </c>
      <c r="K4" s="4">
        <f t="shared" si="1"/>
        <v>-1375.92</v>
      </c>
    </row>
    <row r="5" spans="1:11">
      <c r="A5" s="12" t="s">
        <v>20</v>
      </c>
      <c r="B5" t="s">
        <v>21</v>
      </c>
      <c r="C5" t="s">
        <v>11</v>
      </c>
      <c r="D5" s="12" t="s">
        <v>22</v>
      </c>
      <c r="E5" s="3">
        <v>43832</v>
      </c>
      <c r="F5" s="3">
        <v>43862</v>
      </c>
      <c r="G5" s="4">
        <v>502.4</v>
      </c>
      <c r="H5">
        <v>6</v>
      </c>
      <c r="I5" s="3">
        <v>43850</v>
      </c>
      <c r="J5">
        <f t="shared" si="0"/>
        <v>-12</v>
      </c>
      <c r="K5" s="4">
        <f t="shared" si="1"/>
        <v>-6028.7999999999993</v>
      </c>
    </row>
    <row r="6" spans="1:11">
      <c r="A6" s="12" t="s">
        <v>23</v>
      </c>
      <c r="B6" t="s">
        <v>24</v>
      </c>
      <c r="C6" t="s">
        <v>11</v>
      </c>
      <c r="D6" s="12" t="s">
        <v>25</v>
      </c>
      <c r="E6" s="3">
        <v>43844</v>
      </c>
      <c r="F6" s="3">
        <v>43844</v>
      </c>
      <c r="G6" s="4">
        <v>147</v>
      </c>
      <c r="H6">
        <v>7</v>
      </c>
      <c r="I6" s="3">
        <v>43850</v>
      </c>
      <c r="J6">
        <f t="shared" si="0"/>
        <v>6</v>
      </c>
      <c r="K6" s="4">
        <f t="shared" si="1"/>
        <v>882</v>
      </c>
    </row>
    <row r="7" spans="1:11">
      <c r="A7" s="12" t="s">
        <v>65</v>
      </c>
      <c r="B7" t="s">
        <v>64</v>
      </c>
      <c r="C7" t="s">
        <v>11</v>
      </c>
      <c r="D7" s="12" t="s">
        <v>66</v>
      </c>
      <c r="E7" s="3">
        <v>43844</v>
      </c>
      <c r="F7" s="3"/>
      <c r="G7" s="4">
        <v>64.89</v>
      </c>
      <c r="H7">
        <v>208</v>
      </c>
      <c r="I7" s="3">
        <v>43850</v>
      </c>
      <c r="J7">
        <f t="shared" si="0"/>
        <v>0</v>
      </c>
      <c r="K7" s="4">
        <f t="shared" si="1"/>
        <v>0</v>
      </c>
    </row>
    <row r="8" spans="1:11">
      <c r="A8" s="12" t="s">
        <v>26</v>
      </c>
      <c r="B8" t="s">
        <v>27</v>
      </c>
      <c r="C8" t="s">
        <v>11</v>
      </c>
      <c r="D8" s="12" t="s">
        <v>18</v>
      </c>
      <c r="E8" s="3">
        <v>43851</v>
      </c>
      <c r="F8" s="3">
        <v>43851</v>
      </c>
      <c r="G8" s="4">
        <v>5403.39</v>
      </c>
      <c r="H8">
        <v>14</v>
      </c>
      <c r="I8" s="3">
        <v>43854</v>
      </c>
      <c r="J8">
        <f t="shared" si="0"/>
        <v>3</v>
      </c>
      <c r="K8" s="4">
        <f t="shared" si="1"/>
        <v>16210.170000000002</v>
      </c>
    </row>
    <row r="9" spans="1:11">
      <c r="A9" s="12" t="s">
        <v>28</v>
      </c>
      <c r="B9" t="s">
        <v>29</v>
      </c>
      <c r="C9" t="s">
        <v>11</v>
      </c>
      <c r="D9" s="12" t="s">
        <v>30</v>
      </c>
      <c r="E9" s="3">
        <v>43851</v>
      </c>
      <c r="F9" s="3">
        <v>43881</v>
      </c>
      <c r="G9" s="4">
        <v>145</v>
      </c>
      <c r="H9">
        <v>15</v>
      </c>
      <c r="I9" s="3">
        <v>43854</v>
      </c>
      <c r="J9">
        <f t="shared" si="0"/>
        <v>-27</v>
      </c>
      <c r="K9" s="4">
        <f t="shared" si="1"/>
        <v>-3915</v>
      </c>
    </row>
    <row r="10" spans="1:11">
      <c r="A10" s="12" t="s">
        <v>31</v>
      </c>
      <c r="B10" t="s">
        <v>32</v>
      </c>
      <c r="C10" t="s">
        <v>11</v>
      </c>
      <c r="D10" s="12" t="s">
        <v>33</v>
      </c>
      <c r="E10" s="3">
        <v>43852</v>
      </c>
      <c r="F10" s="3">
        <v>43852</v>
      </c>
      <c r="G10" s="4">
        <v>54.6</v>
      </c>
      <c r="H10">
        <v>16</v>
      </c>
      <c r="I10" s="3">
        <v>43857</v>
      </c>
      <c r="J10">
        <f t="shared" si="0"/>
        <v>5</v>
      </c>
      <c r="K10" s="4">
        <f t="shared" si="1"/>
        <v>273</v>
      </c>
    </row>
    <row r="11" spans="1:11">
      <c r="A11" s="12" t="s">
        <v>36</v>
      </c>
      <c r="B11" t="s">
        <v>34</v>
      </c>
      <c r="C11" t="s">
        <v>11</v>
      </c>
      <c r="D11" s="12" t="s">
        <v>35</v>
      </c>
      <c r="E11" s="3">
        <v>43861</v>
      </c>
      <c r="F11" s="3">
        <v>43861</v>
      </c>
      <c r="G11" s="4">
        <v>100</v>
      </c>
      <c r="H11">
        <v>17</v>
      </c>
      <c r="I11" s="3">
        <v>43857</v>
      </c>
      <c r="J11">
        <f t="shared" si="0"/>
        <v>-4</v>
      </c>
      <c r="K11" s="4">
        <f t="shared" si="1"/>
        <v>-400</v>
      </c>
    </row>
    <row r="12" spans="1:11">
      <c r="A12" s="12" t="s">
        <v>37</v>
      </c>
      <c r="B12" t="s">
        <v>38</v>
      </c>
      <c r="C12" t="s">
        <v>11</v>
      </c>
      <c r="D12" s="12" t="s">
        <v>39</v>
      </c>
      <c r="E12" s="3">
        <v>43861</v>
      </c>
      <c r="F12" s="3">
        <v>43861</v>
      </c>
      <c r="G12" s="4">
        <v>50</v>
      </c>
      <c r="H12">
        <v>18</v>
      </c>
      <c r="I12" s="3">
        <v>43858</v>
      </c>
      <c r="J12">
        <f t="shared" si="0"/>
        <v>-3</v>
      </c>
      <c r="K12" s="4">
        <f t="shared" si="1"/>
        <v>-150</v>
      </c>
    </row>
    <row r="13" spans="1:11">
      <c r="A13" s="12" t="s">
        <v>40</v>
      </c>
      <c r="B13" t="s">
        <v>41</v>
      </c>
      <c r="C13" t="s">
        <v>11</v>
      </c>
      <c r="D13" s="12" t="s">
        <v>42</v>
      </c>
      <c r="E13" s="3">
        <v>43859</v>
      </c>
      <c r="F13" s="3">
        <v>43859</v>
      </c>
      <c r="G13" s="4">
        <v>650</v>
      </c>
      <c r="H13">
        <v>19</v>
      </c>
      <c r="I13" s="3">
        <v>43861</v>
      </c>
      <c r="J13">
        <f t="shared" si="0"/>
        <v>2</v>
      </c>
      <c r="K13" s="4">
        <f t="shared" si="1"/>
        <v>1300</v>
      </c>
    </row>
    <row r="14" spans="1:11">
      <c r="A14" s="12" t="s">
        <v>43</v>
      </c>
      <c r="B14" t="s">
        <v>44</v>
      </c>
      <c r="C14" t="s">
        <v>11</v>
      </c>
      <c r="D14" s="12" t="s">
        <v>45</v>
      </c>
      <c r="E14" s="3">
        <v>43868</v>
      </c>
      <c r="F14" s="3">
        <v>43868</v>
      </c>
      <c r="G14" s="4">
        <v>191.04</v>
      </c>
      <c r="H14">
        <v>21</v>
      </c>
      <c r="I14" s="3">
        <v>43832</v>
      </c>
      <c r="J14">
        <f t="shared" si="0"/>
        <v>-36</v>
      </c>
      <c r="K14" s="4">
        <f t="shared" si="1"/>
        <v>-6877.44</v>
      </c>
    </row>
    <row r="15" spans="1:11">
      <c r="A15" s="12" t="s">
        <v>46</v>
      </c>
      <c r="B15" t="s">
        <v>47</v>
      </c>
      <c r="C15" t="s">
        <v>11</v>
      </c>
      <c r="D15" s="12" t="s">
        <v>42</v>
      </c>
      <c r="E15" s="3">
        <v>43861</v>
      </c>
      <c r="F15" s="3">
        <v>43861</v>
      </c>
      <c r="G15" s="4">
        <v>160</v>
      </c>
      <c r="H15">
        <v>22</v>
      </c>
      <c r="I15" s="3">
        <v>43872</v>
      </c>
      <c r="J15">
        <f t="shared" si="0"/>
        <v>11</v>
      </c>
      <c r="K15" s="4">
        <f t="shared" si="1"/>
        <v>1760</v>
      </c>
    </row>
    <row r="16" spans="1:11">
      <c r="A16" s="12" t="s">
        <v>48</v>
      </c>
      <c r="B16" t="s">
        <v>49</v>
      </c>
      <c r="C16" t="s">
        <v>11</v>
      </c>
      <c r="D16" s="12" t="s">
        <v>42</v>
      </c>
      <c r="E16" s="3">
        <v>43861</v>
      </c>
      <c r="F16" s="3"/>
      <c r="G16" s="4">
        <v>66.48</v>
      </c>
      <c r="H16">
        <v>23</v>
      </c>
      <c r="I16" s="3">
        <v>43873</v>
      </c>
      <c r="J16">
        <f t="shared" si="0"/>
        <v>0</v>
      </c>
      <c r="K16" s="4">
        <f t="shared" si="1"/>
        <v>0</v>
      </c>
    </row>
    <row r="17" spans="1:11">
      <c r="A17" s="12" t="s">
        <v>50</v>
      </c>
      <c r="B17" t="s">
        <v>51</v>
      </c>
      <c r="C17" t="s">
        <v>11</v>
      </c>
      <c r="D17" s="12" t="s">
        <v>52</v>
      </c>
      <c r="E17" s="3">
        <v>43868</v>
      </c>
      <c r="F17" s="3">
        <v>43868</v>
      </c>
      <c r="G17" s="4">
        <v>372.08</v>
      </c>
      <c r="H17">
        <v>24</v>
      </c>
      <c r="I17" s="3">
        <v>43867</v>
      </c>
      <c r="J17">
        <f t="shared" si="0"/>
        <v>-1</v>
      </c>
      <c r="K17" s="4">
        <f t="shared" si="1"/>
        <v>-372.08</v>
      </c>
    </row>
    <row r="18" spans="1:11">
      <c r="A18" s="12" t="s">
        <v>53</v>
      </c>
      <c r="B18" t="s">
        <v>54</v>
      </c>
      <c r="C18" t="s">
        <v>11</v>
      </c>
      <c r="D18" s="12" t="s">
        <v>55</v>
      </c>
      <c r="E18" s="3">
        <v>43876</v>
      </c>
      <c r="F18" s="3"/>
      <c r="G18" s="4">
        <v>40.78</v>
      </c>
      <c r="H18">
        <v>31</v>
      </c>
      <c r="I18" s="3">
        <v>43878</v>
      </c>
      <c r="J18">
        <f t="shared" si="0"/>
        <v>0</v>
      </c>
      <c r="K18" s="4">
        <f t="shared" si="1"/>
        <v>0</v>
      </c>
    </row>
    <row r="19" spans="1:11">
      <c r="A19" s="12" t="s">
        <v>26</v>
      </c>
      <c r="B19" t="s">
        <v>27</v>
      </c>
      <c r="C19" t="s">
        <v>11</v>
      </c>
      <c r="D19" s="12" t="s">
        <v>42</v>
      </c>
      <c r="E19" s="3">
        <v>43887</v>
      </c>
      <c r="F19" s="3">
        <v>43887</v>
      </c>
      <c r="G19" s="4">
        <v>120</v>
      </c>
      <c r="H19">
        <v>33</v>
      </c>
      <c r="I19" s="3">
        <v>43889</v>
      </c>
      <c r="J19">
        <f t="shared" si="0"/>
        <v>2</v>
      </c>
      <c r="K19" s="4">
        <f t="shared" si="1"/>
        <v>240</v>
      </c>
    </row>
    <row r="20" spans="1:11">
      <c r="A20" s="12" t="s">
        <v>46</v>
      </c>
      <c r="B20" t="s">
        <v>47</v>
      </c>
      <c r="C20" t="s">
        <v>11</v>
      </c>
      <c r="D20" s="12" t="s">
        <v>56</v>
      </c>
      <c r="E20" s="3">
        <v>43890</v>
      </c>
      <c r="F20" s="3">
        <v>43890</v>
      </c>
      <c r="G20" s="4">
        <v>160</v>
      </c>
      <c r="H20">
        <v>34</v>
      </c>
      <c r="I20" s="3">
        <v>43900</v>
      </c>
      <c r="J20">
        <f t="shared" si="0"/>
        <v>10</v>
      </c>
      <c r="K20" s="4">
        <f t="shared" si="1"/>
        <v>1600</v>
      </c>
    </row>
    <row r="21" spans="1:11">
      <c r="A21" s="12" t="s">
        <v>36</v>
      </c>
      <c r="B21" t="s">
        <v>34</v>
      </c>
      <c r="C21" t="s">
        <v>11</v>
      </c>
      <c r="D21" s="12" t="s">
        <v>57</v>
      </c>
      <c r="E21" s="3">
        <v>43890</v>
      </c>
      <c r="F21" s="3">
        <v>43921</v>
      </c>
      <c r="G21" s="4">
        <v>50</v>
      </c>
      <c r="H21">
        <v>37</v>
      </c>
      <c r="I21" s="3">
        <v>43889</v>
      </c>
      <c r="J21">
        <f t="shared" si="0"/>
        <v>-32</v>
      </c>
      <c r="K21" s="4">
        <f t="shared" si="1"/>
        <v>-1600</v>
      </c>
    </row>
    <row r="22" spans="1:11">
      <c r="A22" s="12" t="s">
        <v>16</v>
      </c>
      <c r="B22" t="s">
        <v>17</v>
      </c>
      <c r="C22" t="s">
        <v>11</v>
      </c>
      <c r="D22" s="12" t="s">
        <v>58</v>
      </c>
      <c r="E22" s="3">
        <v>43900</v>
      </c>
      <c r="F22" s="3">
        <v>43931</v>
      </c>
      <c r="G22" s="4">
        <v>301.25</v>
      </c>
      <c r="H22">
        <v>40</v>
      </c>
      <c r="I22" s="3">
        <v>43916</v>
      </c>
      <c r="J22">
        <f t="shared" si="0"/>
        <v>-15</v>
      </c>
      <c r="K22" s="4">
        <f t="shared" si="1"/>
        <v>-4518.75</v>
      </c>
    </row>
    <row r="23" spans="1:11">
      <c r="A23" s="12" t="s">
        <v>59</v>
      </c>
      <c r="B23" t="s">
        <v>60</v>
      </c>
      <c r="C23" t="s">
        <v>11</v>
      </c>
      <c r="D23" s="12" t="s">
        <v>18</v>
      </c>
      <c r="E23" s="3">
        <v>43899</v>
      </c>
      <c r="F23" s="3">
        <v>43899</v>
      </c>
      <c r="G23" s="4">
        <v>85.4</v>
      </c>
      <c r="H23">
        <v>41</v>
      </c>
      <c r="I23" s="3">
        <v>43900</v>
      </c>
      <c r="J23">
        <f t="shared" si="0"/>
        <v>1</v>
      </c>
      <c r="K23" s="4">
        <f t="shared" si="1"/>
        <v>85.4</v>
      </c>
    </row>
    <row r="24" spans="1:11">
      <c r="A24" s="12" t="s">
        <v>28</v>
      </c>
      <c r="B24" t="s">
        <v>29</v>
      </c>
      <c r="C24" t="s">
        <v>11</v>
      </c>
      <c r="D24" s="12" t="s">
        <v>61</v>
      </c>
      <c r="E24" s="3">
        <v>43894</v>
      </c>
      <c r="F24" s="3"/>
      <c r="G24" s="4">
        <v>145</v>
      </c>
      <c r="H24">
        <v>48</v>
      </c>
      <c r="I24" s="3">
        <v>43916</v>
      </c>
      <c r="J24">
        <f t="shared" si="0"/>
        <v>0</v>
      </c>
      <c r="K24" s="4">
        <f t="shared" si="1"/>
        <v>0</v>
      </c>
    </row>
    <row r="25" spans="1:11">
      <c r="A25" s="12" t="s">
        <v>43</v>
      </c>
      <c r="B25" t="s">
        <v>44</v>
      </c>
      <c r="C25" t="s">
        <v>11</v>
      </c>
      <c r="D25" s="12" t="s">
        <v>62</v>
      </c>
      <c r="E25" s="3">
        <v>43896</v>
      </c>
      <c r="F25" s="3"/>
      <c r="G25" s="4">
        <v>191.04</v>
      </c>
      <c r="H25">
        <v>49</v>
      </c>
      <c r="I25" s="3">
        <v>43894</v>
      </c>
      <c r="J25">
        <f t="shared" si="0"/>
        <v>0</v>
      </c>
      <c r="K25" s="4">
        <f t="shared" si="1"/>
        <v>0</v>
      </c>
    </row>
    <row r="26" spans="1:11">
      <c r="A26" s="12" t="s">
        <v>46</v>
      </c>
      <c r="B26" t="s">
        <v>47</v>
      </c>
      <c r="C26" t="s">
        <v>11</v>
      </c>
      <c r="D26" s="12" t="s">
        <v>63</v>
      </c>
      <c r="E26" s="3">
        <v>43920</v>
      </c>
      <c r="F26" s="3">
        <v>43920</v>
      </c>
      <c r="G26" s="4">
        <v>80</v>
      </c>
      <c r="H26">
        <v>51</v>
      </c>
      <c r="I26" s="3">
        <v>43935</v>
      </c>
      <c r="J26">
        <f t="shared" si="0"/>
        <v>15</v>
      </c>
      <c r="K26" s="4">
        <f t="shared" si="1"/>
        <v>1200</v>
      </c>
    </row>
    <row r="27" spans="1:11">
      <c r="A27" s="5" t="s">
        <v>12</v>
      </c>
      <c r="G27" s="6">
        <f>SUBTOTAL(109,G3:G26)</f>
        <v>9282.6299999999992</v>
      </c>
      <c r="K27" s="7">
        <f>SUBTOTAL(109,K3:K26)</f>
        <v>-1687.4199999999969</v>
      </c>
    </row>
    <row r="28" spans="1:11">
      <c r="A28" s="5"/>
      <c r="K28" s="8"/>
    </row>
    <row r="29" spans="1:11">
      <c r="C29" s="9"/>
      <c r="D29" s="10"/>
      <c r="F29" s="9" t="s">
        <v>13</v>
      </c>
      <c r="G29" s="11">
        <f>K27/G27</f>
        <v>-0.18178253361385696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8:A26 D8:D25 D4:D6 A3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2024-11-08T11:46:30Z</dcterms:modified>
</cp:coreProperties>
</file>