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K9" s="1"/>
  <c r="J3" l="1"/>
  <c r="K3" s="1"/>
  <c r="G16"/>
  <c r="J15"/>
  <c r="K15" s="1"/>
  <c r="J14"/>
  <c r="K14" s="1"/>
  <c r="J13"/>
  <c r="K13" s="1"/>
  <c r="J12"/>
  <c r="K12" s="1"/>
  <c r="J11"/>
  <c r="K11" s="1"/>
  <c r="J10"/>
  <c r="K10" s="1"/>
  <c r="J8"/>
  <c r="K8" s="1"/>
  <c r="J7"/>
  <c r="K7" s="1"/>
  <c r="J6"/>
  <c r="K6" s="1"/>
  <c r="J5"/>
  <c r="K5" s="1"/>
  <c r="J4"/>
  <c r="K4" s="1"/>
  <c r="K16" l="1"/>
  <c r="G18" s="1"/>
</calcChain>
</file>

<file path=xl/sharedStrings.xml><?xml version="1.0" encoding="utf-8"?>
<sst xmlns="http://schemas.openxmlformats.org/spreadsheetml/2006/main" count="66" uniqueCount="46">
  <si>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</si>
  <si>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</si>
  <si>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</si>
  <si>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</si>
  <si>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</si>
  <si>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</si>
  <si>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</si>
  <si>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</si>
  <si>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</si>
  <si>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</si>
  <si>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</si>
  <si>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</si>
  <si>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</si>
  <si>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</si>
  <si>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Terzo trimestre 2020</t>
  </si>
  <si>
    <t>02170960815</t>
  </si>
  <si>
    <t>TITONE MAURO</t>
  </si>
  <si>
    <t>4</t>
  </si>
  <si>
    <t>01898390818</t>
  </si>
  <si>
    <t>CORRAO FELICE ROBERTO SRL</t>
  </si>
  <si>
    <t>339</t>
  </si>
  <si>
    <t>02245870817</t>
  </si>
  <si>
    <t>PROFESSIONE UFFICIO</t>
  </si>
  <si>
    <t>234</t>
  </si>
  <si>
    <t>235</t>
  </si>
  <si>
    <t>09346150155</t>
  </si>
  <si>
    <t>ALZOLVER ITALIA SRL</t>
  </si>
  <si>
    <t>4988</t>
  </si>
  <si>
    <t>01190290815</t>
  </si>
  <si>
    <t>PULIDOR 2000</t>
  </si>
  <si>
    <t>25</t>
  </si>
  <si>
    <t>30</t>
  </si>
  <si>
    <t>03543000370</t>
  </si>
  <si>
    <t>UP DAY</t>
  </si>
  <si>
    <t>83633</t>
  </si>
  <si>
    <t>07491520156</t>
  </si>
  <si>
    <t>MONDOFFICE SRL</t>
  </si>
  <si>
    <t>10218</t>
  </si>
  <si>
    <t>01957070814</t>
  </si>
  <si>
    <t>NUOVA STAMPA</t>
  </si>
  <si>
    <t>5</t>
  </si>
  <si>
    <t>36</t>
  </si>
  <si>
    <t>474</t>
  </si>
  <si>
    <t>00488410010</t>
  </si>
  <si>
    <t>TIM SPA</t>
  </si>
  <si>
    <t>8305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</si>
</sst>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G32" sqref="G32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14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15</v>
      </c>
      <c r="B3" t="s">
        <v>16</v>
      </c>
      <c r="C3" t="s">
        <v>11</v>
      </c>
      <c r="D3" s="12" t="s">
        <v>17</v>
      </c>
      <c r="E3" s="3">
        <v>44019</v>
      </c>
      <c r="F3" s="3">
        <v>44019</v>
      </c>
      <c r="G3" s="4">
        <v>156</v>
      </c>
      <c r="H3">
        <v>94</v>
      </c>
      <c r="I3" s="3">
        <v>44040</v>
      </c>
      <c r="J3">
        <f t="shared" ref="J3:J15" si="0">IF(OR(ISBLANK(I3),ISBLANK(F3)),0,I3-F3)</f>
        <v>21</v>
      </c>
      <c r="K3" s="4">
        <f t="shared" ref="K3:K15" si="1">G3*J3</f>
        <v>3276</v>
      </c>
    </row>
    <row r="4" spans="1:11">
      <c r="A4" s="12" t="s">
        <v>18</v>
      </c>
      <c r="B4" t="s">
        <v>19</v>
      </c>
      <c r="C4" t="s">
        <v>11</v>
      </c>
      <c r="D4" s="12" t="s">
        <v>20</v>
      </c>
      <c r="E4" s="3">
        <v>44032</v>
      </c>
      <c r="F4" s="3">
        <v>44063</v>
      </c>
      <c r="G4" s="4">
        <v>74.8</v>
      </c>
      <c r="H4">
        <v>100</v>
      </c>
      <c r="I4" s="3">
        <v>44040</v>
      </c>
      <c r="J4">
        <f t="shared" si="0"/>
        <v>-23</v>
      </c>
      <c r="K4" s="4">
        <f t="shared" si="1"/>
        <v>-1720.3999999999999</v>
      </c>
    </row>
    <row r="5" spans="1:11">
      <c r="A5" s="12" t="s">
        <v>21</v>
      </c>
      <c r="B5" t="s">
        <v>22</v>
      </c>
      <c r="C5" t="s">
        <v>11</v>
      </c>
      <c r="D5" s="12" t="s">
        <v>23</v>
      </c>
      <c r="E5" s="3">
        <v>44034</v>
      </c>
      <c r="F5" s="3">
        <v>44034</v>
      </c>
      <c r="G5" s="4">
        <v>147</v>
      </c>
      <c r="H5">
        <v>101</v>
      </c>
      <c r="I5" s="3">
        <v>44040</v>
      </c>
      <c r="J5">
        <f t="shared" si="0"/>
        <v>6</v>
      </c>
      <c r="K5" s="4">
        <f t="shared" si="1"/>
        <v>882</v>
      </c>
    </row>
    <row r="6" spans="1:11">
      <c r="A6" s="12" t="s">
        <v>21</v>
      </c>
      <c r="B6" t="s">
        <v>22</v>
      </c>
      <c r="C6" t="s">
        <v>11</v>
      </c>
      <c r="D6" s="12" t="s">
        <v>24</v>
      </c>
      <c r="E6" s="3">
        <v>44034</v>
      </c>
      <c r="F6" s="3">
        <v>44034</v>
      </c>
      <c r="G6" s="4">
        <v>49.99</v>
      </c>
      <c r="H6">
        <v>102</v>
      </c>
      <c r="I6" s="3">
        <v>44040</v>
      </c>
      <c r="J6">
        <f t="shared" si="0"/>
        <v>6</v>
      </c>
      <c r="K6" s="4">
        <f t="shared" si="1"/>
        <v>299.94</v>
      </c>
    </row>
    <row r="7" spans="1:11">
      <c r="A7" s="12" t="s">
        <v>25</v>
      </c>
      <c r="B7" t="s">
        <v>26</v>
      </c>
      <c r="C7" t="s">
        <v>11</v>
      </c>
      <c r="D7" s="12" t="s">
        <v>27</v>
      </c>
      <c r="E7" s="3">
        <v>44039</v>
      </c>
      <c r="F7" s="3">
        <v>44069</v>
      </c>
      <c r="G7" s="4">
        <v>145</v>
      </c>
      <c r="H7">
        <v>103</v>
      </c>
      <c r="I7" s="3">
        <v>44040</v>
      </c>
      <c r="J7">
        <f t="shared" si="0"/>
        <v>-29</v>
      </c>
      <c r="K7" s="4">
        <f t="shared" si="1"/>
        <v>-4205</v>
      </c>
    </row>
    <row r="8" spans="1:11">
      <c r="A8" s="12" t="s">
        <v>28</v>
      </c>
      <c r="B8" t="s">
        <v>29</v>
      </c>
      <c r="C8" t="s">
        <v>11</v>
      </c>
      <c r="D8" s="12" t="s">
        <v>30</v>
      </c>
      <c r="E8" s="3">
        <v>44046</v>
      </c>
      <c r="F8" s="3">
        <v>44046</v>
      </c>
      <c r="G8" s="4">
        <v>80</v>
      </c>
      <c r="H8">
        <v>105</v>
      </c>
      <c r="I8" s="3">
        <v>44054</v>
      </c>
      <c r="J8">
        <f t="shared" si="0"/>
        <v>8</v>
      </c>
      <c r="K8" s="4">
        <f t="shared" si="1"/>
        <v>640</v>
      </c>
    </row>
    <row r="9" spans="1:11">
      <c r="A9" s="13" t="s">
        <v>43</v>
      </c>
      <c r="B9" t="s">
        <v>44</v>
      </c>
      <c r="C9" t="s">
        <v>11</v>
      </c>
      <c r="D9" s="12" t="s">
        <v>45</v>
      </c>
      <c r="E9" s="3">
        <v>44056</v>
      </c>
      <c r="F9" s="3">
        <v>44089</v>
      </c>
      <c r="G9" s="4">
        <v>223.06</v>
      </c>
      <c r="H9">
        <v>193</v>
      </c>
      <c r="I9" s="3">
        <v>44089</v>
      </c>
      <c r="J9">
        <f t="shared" si="0"/>
        <v>0</v>
      </c>
      <c r="K9" s="4">
        <f t="shared" si="1"/>
        <v>0</v>
      </c>
    </row>
    <row r="10" spans="1:11">
      <c r="A10" s="12" t="s">
        <v>28</v>
      </c>
      <c r="B10" t="s">
        <v>29</v>
      </c>
      <c r="C10" t="s">
        <v>11</v>
      </c>
      <c r="D10" s="12" t="s">
        <v>31</v>
      </c>
      <c r="E10" s="3">
        <v>44074</v>
      </c>
      <c r="F10" s="3">
        <v>44074</v>
      </c>
      <c r="G10" s="4">
        <v>80</v>
      </c>
      <c r="H10">
        <v>115</v>
      </c>
      <c r="I10" s="3">
        <v>44084</v>
      </c>
      <c r="J10">
        <f t="shared" si="0"/>
        <v>10</v>
      </c>
      <c r="K10" s="4">
        <f t="shared" si="1"/>
        <v>800</v>
      </c>
    </row>
    <row r="11" spans="1:11">
      <c r="A11" s="12" t="s">
        <v>32</v>
      </c>
      <c r="B11" t="s">
        <v>33</v>
      </c>
      <c r="C11" t="s">
        <v>11</v>
      </c>
      <c r="D11" s="12" t="s">
        <v>34</v>
      </c>
      <c r="E11" s="3">
        <v>44082</v>
      </c>
      <c r="F11" s="3">
        <v>44112</v>
      </c>
      <c r="G11" s="4">
        <v>337.6</v>
      </c>
      <c r="H11">
        <v>118</v>
      </c>
      <c r="I11" s="3">
        <v>44103</v>
      </c>
      <c r="J11">
        <f t="shared" si="0"/>
        <v>-9</v>
      </c>
      <c r="K11" s="4">
        <f t="shared" si="1"/>
        <v>-3038.4</v>
      </c>
    </row>
    <row r="12" spans="1:11">
      <c r="A12" s="12" t="s">
        <v>35</v>
      </c>
      <c r="B12" t="s">
        <v>36</v>
      </c>
      <c r="C12" t="s">
        <v>11</v>
      </c>
      <c r="D12" s="12" t="s">
        <v>37</v>
      </c>
      <c r="E12" s="3">
        <v>44092</v>
      </c>
      <c r="F12" s="3">
        <v>44135</v>
      </c>
      <c r="G12" s="4">
        <v>132.63999999999999</v>
      </c>
      <c r="H12">
        <v>119</v>
      </c>
      <c r="I12" s="3">
        <v>44103</v>
      </c>
      <c r="J12">
        <f t="shared" si="0"/>
        <v>-32</v>
      </c>
      <c r="K12" s="4">
        <f t="shared" si="1"/>
        <v>-4244.4799999999996</v>
      </c>
    </row>
    <row r="13" spans="1:11">
      <c r="A13" s="12" t="s">
        <v>38</v>
      </c>
      <c r="B13" t="s">
        <v>39</v>
      </c>
      <c r="C13" t="s">
        <v>11</v>
      </c>
      <c r="D13" s="12" t="s">
        <v>40</v>
      </c>
      <c r="E13" s="3">
        <v>44098</v>
      </c>
      <c r="F13" s="3">
        <v>44098</v>
      </c>
      <c r="G13" s="4">
        <v>320</v>
      </c>
      <c r="H13">
        <v>127</v>
      </c>
      <c r="I13" s="3">
        <v>44103</v>
      </c>
      <c r="J13">
        <f t="shared" si="0"/>
        <v>5</v>
      </c>
      <c r="K13" s="4">
        <f t="shared" si="1"/>
        <v>1600</v>
      </c>
    </row>
    <row r="14" spans="1:11">
      <c r="A14" s="12" t="s">
        <v>28</v>
      </c>
      <c r="B14" t="s">
        <v>29</v>
      </c>
      <c r="C14" t="s">
        <v>11</v>
      </c>
      <c r="D14" s="12" t="s">
        <v>41</v>
      </c>
      <c r="E14" s="3">
        <v>44104</v>
      </c>
      <c r="F14" s="3">
        <v>44104</v>
      </c>
      <c r="G14" s="4">
        <v>160</v>
      </c>
      <c r="H14">
        <v>140</v>
      </c>
      <c r="I14" s="3">
        <v>44117</v>
      </c>
      <c r="J14">
        <f t="shared" si="0"/>
        <v>13</v>
      </c>
      <c r="K14" s="4">
        <f t="shared" si="1"/>
        <v>2080</v>
      </c>
    </row>
    <row r="15" spans="1:11">
      <c r="A15" s="12" t="s">
        <v>18</v>
      </c>
      <c r="B15" t="s">
        <v>19</v>
      </c>
      <c r="C15" t="s">
        <v>11</v>
      </c>
      <c r="D15" s="12" t="s">
        <v>42</v>
      </c>
      <c r="E15" s="3">
        <v>44103</v>
      </c>
      <c r="F15" s="3">
        <v>44133</v>
      </c>
      <c r="G15" s="4">
        <v>10.25</v>
      </c>
      <c r="H15">
        <v>143</v>
      </c>
      <c r="I15" s="3">
        <v>44124</v>
      </c>
      <c r="J15">
        <f t="shared" si="0"/>
        <v>-9</v>
      </c>
      <c r="K15" s="4">
        <f t="shared" si="1"/>
        <v>-92.25</v>
      </c>
    </row>
    <row r="16" spans="1:11">
      <c r="A16" s="5" t="s">
        <v>12</v>
      </c>
      <c r="G16" s="6">
        <f>SUBTOTAL(109,G3:G15)</f>
        <v>1916.3399999999997</v>
      </c>
      <c r="K16" s="7">
        <f>SUBTOTAL(109,K3:K15)</f>
        <v>-3722.5899999999992</v>
      </c>
    </row>
    <row r="17" spans="1:11">
      <c r="A17" s="5"/>
      <c r="K17" s="8"/>
    </row>
    <row r="18" spans="1:11">
      <c r="C18" s="9"/>
      <c r="D18" s="10"/>
      <c r="F18" s="9" t="s">
        <v>13</v>
      </c>
      <c r="G18" s="11">
        <f>K16/G16</f>
        <v>-1.9425519479841782</v>
      </c>
    </row>
  </sheetData>
  <mergeCells count="1">
    <mergeCell ref="A1:F1"/>
  </mergeCells>
  <pageMargins left="0.7" right="0.7" top="0.75" bottom="0.75" header="0.3" footer="0.3"/>
  <ignoredErrors>
    <ignoredError sqref="A3:A13 A14 D3:D13 D14 A15 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2024-11-07T11:24:33Z</dcterms:modified>
</cp:coreProperties>
</file>