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25725"/>
</workbook>
</file>

<file path=xl/calcChain.xml><?xml version="1.0" encoding="utf-8"?>
<calcChain xmlns="http://schemas.openxmlformats.org/spreadsheetml/2006/main">
  <c r="J50" i="1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J3"/>
  <c r="K3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29"/>
  <c r="K29" s="1"/>
  <c r="J28"/>
  <c r="K28" s="1"/>
  <c r="J27"/>
  <c r="K27" s="1"/>
  <c r="G82"/>
  <c r="K82" l="1"/>
  <c r="G84" s="1"/>
</calcChain>
</file>

<file path=xl/sharedStrings.xml><?xml version="1.0" encoding="utf-8"?>
<sst xmlns="http://schemas.openxmlformats.org/spreadsheetml/2006/main" count="278" uniqueCount="112">
  <si>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</si>
  <si>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</si>
  <si>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</si>
  <si>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</si>
  <si>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</si>
  <si>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</si>
  <si>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</si>
  <si>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</si>
  <si>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</si>
  <si>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</si>
  <si>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</si>
  <si>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</si>
  <si>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</si>
  <si>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 - Anno 2023</t>
  </si>
  <si>
    <t>02711070827</t>
  </si>
  <si>
    <t>REGIONE SICILIANA - GURS</t>
  </si>
  <si>
    <t>TD01</t>
  </si>
  <si>
    <t>290</t>
  </si>
  <si>
    <t>01879020517</t>
  </si>
  <si>
    <t>ARUBA PEC</t>
  </si>
  <si>
    <t>TD02</t>
  </si>
  <si>
    <t>262</t>
  </si>
  <si>
    <t>303</t>
  </si>
  <si>
    <t>01898390818</t>
  </si>
  <si>
    <t>CORRAO FELICE ROBERTO srl</t>
  </si>
  <si>
    <t>3</t>
  </si>
  <si>
    <t>03543000370</t>
  </si>
  <si>
    <t>Day spa</t>
  </si>
  <si>
    <t>4290</t>
  </si>
  <si>
    <t>07491520156</t>
  </si>
  <si>
    <t>MONDO OFFICE srl</t>
  </si>
  <si>
    <t>TD24</t>
  </si>
  <si>
    <t>974</t>
  </si>
  <si>
    <t>02245870817</t>
  </si>
  <si>
    <t>PROFESSIONE UFFICIO</t>
  </si>
  <si>
    <t>13</t>
  </si>
  <si>
    <t>09346150155</t>
  </si>
  <si>
    <t>AZOLVER srl</t>
  </si>
  <si>
    <t>076</t>
  </si>
  <si>
    <t>01713890810</t>
  </si>
  <si>
    <t>COFFEE EXPRESS srl</t>
  </si>
  <si>
    <t>1</t>
  </si>
  <si>
    <t>01957070814</t>
  </si>
  <si>
    <t>NUOVA STAMPA</t>
  </si>
  <si>
    <t>02045440811</t>
  </si>
  <si>
    <t>FRATELLI STRAZZERA sas</t>
  </si>
  <si>
    <t>00053810149</t>
  </si>
  <si>
    <t>BANCA POPOLARE DI SONDRIO</t>
  </si>
  <si>
    <t>557</t>
  </si>
  <si>
    <t>02006610816</t>
  </si>
  <si>
    <t>CENTRO COPIA 1</t>
  </si>
  <si>
    <t>11</t>
  </si>
  <si>
    <t>08921730019</t>
  </si>
  <si>
    <t>FAXNET srl</t>
  </si>
  <si>
    <t>01190290815</t>
  </si>
  <si>
    <t>PULIDOR 2000</t>
  </si>
  <si>
    <t>01587470814</t>
  </si>
  <si>
    <t>HTS</t>
  </si>
  <si>
    <t>58</t>
  </si>
  <si>
    <t>02027330816</t>
  </si>
  <si>
    <t>BUSCAINO CERAMICHE srl</t>
  </si>
  <si>
    <t>430</t>
  </si>
  <si>
    <t>02175550819</t>
  </si>
  <si>
    <t>DRINK &amp; WINE</t>
  </si>
  <si>
    <t>136</t>
  </si>
  <si>
    <t>4</t>
  </si>
  <si>
    <t>02904460173</t>
  </si>
  <si>
    <t>STUDIOFARMA srl</t>
  </si>
  <si>
    <t>2551</t>
  </si>
  <si>
    <t>1383</t>
  </si>
  <si>
    <t>3215</t>
  </si>
  <si>
    <t>01114601006</t>
  </si>
  <si>
    <t>POSTE ITALIANE Spa</t>
  </si>
  <si>
    <t>135</t>
  </si>
  <si>
    <t>8</t>
  </si>
  <si>
    <t>02170960815</t>
  </si>
  <si>
    <t>Ing. MAURO TITONE</t>
  </si>
  <si>
    <t>01101960159</t>
  </si>
  <si>
    <t>SECOS srl</t>
  </si>
  <si>
    <t>02609980814</t>
  </si>
  <si>
    <t>ANTONIO CLAUDIO ALESTRA</t>
  </si>
  <si>
    <t>ENEL Spa - Riepilogo semestrale</t>
  </si>
  <si>
    <t>FASTWEB Spa - Riepilogo semestrale</t>
  </si>
  <si>
    <t>PAE17840</t>
  </si>
  <si>
    <t>01830310817</t>
  </si>
  <si>
    <t>Rag. MAURIZIO SAFINA</t>
  </si>
  <si>
    <t>TD06</t>
  </si>
  <si>
    <t>00273690818</t>
  </si>
  <si>
    <t>GIANNITRAPANI srl</t>
  </si>
  <si>
    <t>MONDOFFICE srl</t>
  </si>
  <si>
    <t>PENS.COM</t>
  </si>
  <si>
    <t>COFFEE EXPRESSsrl</t>
  </si>
  <si>
    <t>ADECCO ITALIA Spa</t>
  </si>
  <si>
    <t>05820350824</t>
  </si>
  <si>
    <t>Avv. LUCA RIZZITANO</t>
  </si>
  <si>
    <t>01736450816</t>
  </si>
  <si>
    <t>Rag. RICEVUTO BEATRICE</t>
  </si>
  <si>
    <t>02388090819</t>
  </si>
  <si>
    <t>Rag. PANTALEO MASSIMO</t>
  </si>
  <si>
    <t>74</t>
  </si>
  <si>
    <t>1895</t>
  </si>
  <si>
    <t>36</t>
  </si>
  <si>
    <t>595</t>
  </si>
  <si>
    <t>6827013912</t>
  </si>
  <si>
    <t>PAE0043625</t>
  </si>
  <si>
    <t>626</t>
  </si>
  <si>
    <t>643</t>
  </si>
  <si>
    <t>03487840104</t>
  </si>
  <si>
    <t>RINA SERVICE Spa</t>
  </si>
  <si>
    <t>23F9-022079</t>
  </si>
  <si>
    <t>01602840819</t>
  </si>
  <si>
    <t>RENDA GIOVANNI &amp; C. sas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</si>
</sst>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44" fontId="1" fillId="0" borderId="0" xfId="1" applyFont="1"/>
    <xf numFmtId="0" fontId="2" fillId="0" borderId="0" xfId="0" applyFont="1" applyAlignment="1">
      <alignment horizontal="center" vertical="center" wrapText="1"/>
    </xf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4" fontId="2" fillId="0" borderId="0" xfId="1" applyFont="1"/>
    <xf numFmtId="44" fontId="2" fillId="0" borderId="0" xfId="0" applyNumberFormat="1" applyFont="1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1" fillId="0" borderId="0" xfId="1" applyNumberFormat="1" applyFont="1"/>
    <xf numFmtId="0" fontId="4" fillId="0" borderId="0" xfId="0" applyFont="1" applyAlignment="1">
      <alignment horizontal="center"/>
    </xf>
    <xf numFmtId="49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7"/>
  <sheetViews>
    <sheetView tabSelected="1" topLeftCell="A52" workbookViewId="0">
      <selection activeCell="I89" sqref="I89"/>
    </sheetView>
  </sheetViews>
  <sheetFormatPr defaultRowHeight="15"/>
  <cols>
    <col min="1" max="1" width="16.28515625" customWidth="1"/>
    <col min="2" max="2" width="43.28515625" customWidth="1"/>
    <col min="3" max="3" width="5.85546875" customWidth="1"/>
    <col min="4" max="4" width="15.42578125" customWidth="1"/>
    <col min="5" max="5" width="15.5703125" customWidth="1"/>
    <col min="6" max="6" width="13.5703125" customWidth="1"/>
    <col min="7" max="7" width="15.1406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5" t="s">
        <v>13</v>
      </c>
      <c r="B1" s="15"/>
      <c r="C1" s="15"/>
      <c r="D1" s="15"/>
      <c r="E1" s="15"/>
    </row>
    <row r="2" spans="1:11" s="1" customFormat="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>
      <c r="A3" s="16" t="s">
        <v>14</v>
      </c>
      <c r="B3" t="s">
        <v>15</v>
      </c>
      <c r="C3" t="s">
        <v>16</v>
      </c>
      <c r="D3" s="12" t="s">
        <v>17</v>
      </c>
      <c r="E3" s="11">
        <v>44969</v>
      </c>
      <c r="F3" s="11"/>
      <c r="G3" s="14">
        <v>104</v>
      </c>
      <c r="H3">
        <v>1</v>
      </c>
      <c r="I3" s="11">
        <v>44939</v>
      </c>
      <c r="J3">
        <f t="shared" ref="J3:J26" si="0">IF(OR(ISBLANK(I3),ISBLANK(F3)),0,I3-F3)</f>
        <v>0</v>
      </c>
      <c r="K3" s="2">
        <f t="shared" ref="K3:K26" si="1">G3*J3</f>
        <v>0</v>
      </c>
    </row>
    <row r="4" spans="1:11">
      <c r="A4" s="16" t="s">
        <v>18</v>
      </c>
      <c r="B4" t="s">
        <v>19</v>
      </c>
      <c r="C4" t="s">
        <v>20</v>
      </c>
      <c r="D4" s="12" t="s">
        <v>21</v>
      </c>
      <c r="E4" s="11">
        <v>44957</v>
      </c>
      <c r="F4" s="11">
        <v>44957</v>
      </c>
      <c r="G4" s="14">
        <v>150</v>
      </c>
      <c r="H4">
        <v>2</v>
      </c>
      <c r="I4" s="11">
        <v>44936</v>
      </c>
      <c r="J4">
        <f t="shared" si="0"/>
        <v>-21</v>
      </c>
      <c r="K4" s="2">
        <f t="shared" si="1"/>
        <v>-3150</v>
      </c>
    </row>
    <row r="5" spans="1:11">
      <c r="A5" s="16" t="s">
        <v>18</v>
      </c>
      <c r="B5" t="s">
        <v>19</v>
      </c>
      <c r="C5" t="s">
        <v>20</v>
      </c>
      <c r="D5" s="12" t="s">
        <v>22</v>
      </c>
      <c r="E5" s="11">
        <v>44957</v>
      </c>
      <c r="F5" s="11">
        <v>44958</v>
      </c>
      <c r="G5" s="14">
        <v>55</v>
      </c>
      <c r="H5">
        <v>5</v>
      </c>
      <c r="I5" s="11">
        <v>44939</v>
      </c>
      <c r="J5">
        <f t="shared" si="0"/>
        <v>-19</v>
      </c>
      <c r="K5" s="2">
        <f t="shared" si="1"/>
        <v>-1045</v>
      </c>
    </row>
    <row r="6" spans="1:11">
      <c r="A6" s="16" t="s">
        <v>23</v>
      </c>
      <c r="B6" t="s">
        <v>24</v>
      </c>
      <c r="C6" t="s">
        <v>16</v>
      </c>
      <c r="D6" s="12" t="s">
        <v>25</v>
      </c>
      <c r="E6" s="11">
        <v>44928</v>
      </c>
      <c r="F6" s="11">
        <v>44959</v>
      </c>
      <c r="G6" s="14">
        <v>316.8</v>
      </c>
      <c r="H6">
        <v>6</v>
      </c>
      <c r="I6" s="11">
        <v>44956</v>
      </c>
      <c r="J6">
        <f t="shared" si="0"/>
        <v>-3</v>
      </c>
      <c r="K6" s="2">
        <f t="shared" si="1"/>
        <v>-950.40000000000009</v>
      </c>
    </row>
    <row r="7" spans="1:11">
      <c r="A7" s="16" t="s">
        <v>26</v>
      </c>
      <c r="B7" t="s">
        <v>27</v>
      </c>
      <c r="C7" t="s">
        <v>16</v>
      </c>
      <c r="D7" s="12" t="s">
        <v>28</v>
      </c>
      <c r="E7" s="11">
        <v>44931</v>
      </c>
      <c r="F7" s="11">
        <v>44961</v>
      </c>
      <c r="G7" s="14">
        <v>700.4</v>
      </c>
      <c r="H7">
        <v>7</v>
      </c>
      <c r="I7" s="11">
        <v>44956</v>
      </c>
      <c r="J7">
        <f t="shared" si="0"/>
        <v>-5</v>
      </c>
      <c r="K7" s="2">
        <f t="shared" si="1"/>
        <v>-3502</v>
      </c>
    </row>
    <row r="8" spans="1:11">
      <c r="A8" s="16" t="s">
        <v>29</v>
      </c>
      <c r="B8" t="s">
        <v>30</v>
      </c>
      <c r="C8" t="s">
        <v>31</v>
      </c>
      <c r="D8" s="12" t="s">
        <v>32</v>
      </c>
      <c r="E8" s="11">
        <v>44928</v>
      </c>
      <c r="F8" s="11">
        <v>44985</v>
      </c>
      <c r="G8" s="14">
        <v>60.86</v>
      </c>
      <c r="H8">
        <v>8</v>
      </c>
      <c r="I8" s="11">
        <v>44956</v>
      </c>
      <c r="J8">
        <f t="shared" si="0"/>
        <v>-29</v>
      </c>
      <c r="K8" s="2">
        <f t="shared" si="1"/>
        <v>-1764.94</v>
      </c>
    </row>
    <row r="9" spans="1:11">
      <c r="A9" s="16" t="s">
        <v>33</v>
      </c>
      <c r="B9" t="s">
        <v>34</v>
      </c>
      <c r="C9" t="s">
        <v>16</v>
      </c>
      <c r="D9" s="12" t="s">
        <v>35</v>
      </c>
      <c r="E9" s="11">
        <v>44936</v>
      </c>
      <c r="F9" s="11">
        <v>44936</v>
      </c>
      <c r="G9" s="14">
        <v>147</v>
      </c>
      <c r="H9">
        <v>9</v>
      </c>
      <c r="I9" s="11">
        <v>44956</v>
      </c>
      <c r="J9">
        <f t="shared" si="0"/>
        <v>20</v>
      </c>
      <c r="K9" s="2">
        <f t="shared" si="1"/>
        <v>2940</v>
      </c>
    </row>
    <row r="10" spans="1:11">
      <c r="A10" s="16" t="s">
        <v>36</v>
      </c>
      <c r="B10" t="s">
        <v>37</v>
      </c>
      <c r="C10" t="s">
        <v>16</v>
      </c>
      <c r="D10" s="12" t="s">
        <v>38</v>
      </c>
      <c r="E10" s="11">
        <v>44938</v>
      </c>
      <c r="F10" s="11">
        <v>44968</v>
      </c>
      <c r="G10" s="14">
        <v>145</v>
      </c>
      <c r="H10">
        <v>10</v>
      </c>
      <c r="I10" s="11">
        <v>44956</v>
      </c>
      <c r="J10">
        <f t="shared" si="0"/>
        <v>-12</v>
      </c>
      <c r="K10" s="2">
        <f t="shared" si="1"/>
        <v>-1740</v>
      </c>
    </row>
    <row r="11" spans="1:11">
      <c r="A11" s="16" t="s">
        <v>39</v>
      </c>
      <c r="B11" t="s">
        <v>40</v>
      </c>
      <c r="C11" t="s">
        <v>16</v>
      </c>
      <c r="D11" s="12" t="s">
        <v>41</v>
      </c>
      <c r="E11" s="11">
        <v>44942</v>
      </c>
      <c r="F11" s="11">
        <v>44942</v>
      </c>
      <c r="G11" s="14">
        <v>116</v>
      </c>
      <c r="H11">
        <v>11</v>
      </c>
      <c r="I11" s="11">
        <v>44956</v>
      </c>
      <c r="J11">
        <f t="shared" si="0"/>
        <v>14</v>
      </c>
      <c r="K11" s="2">
        <f t="shared" si="1"/>
        <v>1624</v>
      </c>
    </row>
    <row r="12" spans="1:11">
      <c r="A12" s="16" t="s">
        <v>42</v>
      </c>
      <c r="B12" t="s">
        <v>43</v>
      </c>
      <c r="C12" t="s">
        <v>16</v>
      </c>
      <c r="D12" s="12" t="s">
        <v>41</v>
      </c>
      <c r="E12" s="11">
        <v>44943</v>
      </c>
      <c r="F12" s="11">
        <v>44943</v>
      </c>
      <c r="G12" s="14">
        <v>4996.32</v>
      </c>
      <c r="H12">
        <v>12</v>
      </c>
      <c r="I12" s="11">
        <v>44956</v>
      </c>
      <c r="J12">
        <f t="shared" si="0"/>
        <v>13</v>
      </c>
      <c r="K12" s="2">
        <f t="shared" si="1"/>
        <v>64952.159999999996</v>
      </c>
    </row>
    <row r="13" spans="1:11">
      <c r="A13" s="16" t="s">
        <v>44</v>
      </c>
      <c r="B13" t="s">
        <v>45</v>
      </c>
      <c r="C13" t="s">
        <v>16</v>
      </c>
      <c r="D13" s="12" t="s">
        <v>41</v>
      </c>
      <c r="E13" s="11">
        <v>44949</v>
      </c>
      <c r="F13" s="11"/>
      <c r="G13" s="14">
        <v>46.97</v>
      </c>
      <c r="H13">
        <v>20</v>
      </c>
      <c r="I13" s="11">
        <v>44956</v>
      </c>
      <c r="J13">
        <f t="shared" si="0"/>
        <v>0</v>
      </c>
      <c r="K13" s="2">
        <f t="shared" si="1"/>
        <v>0</v>
      </c>
    </row>
    <row r="14" spans="1:11">
      <c r="A14" s="16" t="s">
        <v>46</v>
      </c>
      <c r="B14" t="s">
        <v>47</v>
      </c>
      <c r="C14" t="s">
        <v>16</v>
      </c>
      <c r="D14" s="12" t="s">
        <v>48</v>
      </c>
      <c r="E14" s="11">
        <v>44949</v>
      </c>
      <c r="F14" s="11"/>
      <c r="G14" s="14">
        <v>64.849999999999994</v>
      </c>
      <c r="H14">
        <v>22</v>
      </c>
      <c r="I14" s="11">
        <v>44956</v>
      </c>
      <c r="J14">
        <f t="shared" si="0"/>
        <v>0</v>
      </c>
      <c r="K14" s="2">
        <f t="shared" si="1"/>
        <v>0</v>
      </c>
    </row>
    <row r="15" spans="1:11">
      <c r="A15" s="16" t="s">
        <v>49</v>
      </c>
      <c r="B15" t="s">
        <v>50</v>
      </c>
      <c r="C15" t="s">
        <v>16</v>
      </c>
      <c r="D15" s="12" t="s">
        <v>51</v>
      </c>
      <c r="E15" s="11">
        <v>154523</v>
      </c>
      <c r="F15" s="11">
        <v>44951</v>
      </c>
      <c r="G15" s="14">
        <v>244</v>
      </c>
      <c r="H15">
        <v>23</v>
      </c>
      <c r="I15" s="11">
        <v>44956</v>
      </c>
      <c r="J15">
        <f t="shared" si="0"/>
        <v>5</v>
      </c>
      <c r="K15" s="2">
        <f t="shared" si="1"/>
        <v>1220</v>
      </c>
    </row>
    <row r="16" spans="1:11">
      <c r="A16" s="16" t="s">
        <v>52</v>
      </c>
      <c r="B16" t="s">
        <v>53</v>
      </c>
      <c r="C16" t="s">
        <v>16</v>
      </c>
      <c r="D16" s="12" t="s">
        <v>41</v>
      </c>
      <c r="E16" s="11">
        <v>44957</v>
      </c>
      <c r="F16" s="11"/>
      <c r="G16" s="14">
        <v>39.340000000000003</v>
      </c>
      <c r="H16">
        <v>24</v>
      </c>
      <c r="I16" s="11">
        <v>44977</v>
      </c>
      <c r="J16">
        <f t="shared" si="0"/>
        <v>0</v>
      </c>
      <c r="K16" s="2">
        <f t="shared" si="1"/>
        <v>0</v>
      </c>
    </row>
    <row r="17" spans="1:11">
      <c r="A17" s="16" t="s">
        <v>54</v>
      </c>
      <c r="B17" t="s">
        <v>55</v>
      </c>
      <c r="C17" t="s">
        <v>16</v>
      </c>
      <c r="D17" s="12" t="s">
        <v>25</v>
      </c>
      <c r="E17" s="11">
        <v>44957</v>
      </c>
      <c r="F17" s="11">
        <v>44957</v>
      </c>
      <c r="G17" s="14">
        <v>240</v>
      </c>
      <c r="H17">
        <v>25</v>
      </c>
      <c r="I17" s="11">
        <v>44977</v>
      </c>
      <c r="J17">
        <f t="shared" si="0"/>
        <v>20</v>
      </c>
      <c r="K17" s="2">
        <f t="shared" si="1"/>
        <v>4800</v>
      </c>
    </row>
    <row r="18" spans="1:11">
      <c r="A18" s="16" t="s">
        <v>56</v>
      </c>
      <c r="B18" t="s">
        <v>57</v>
      </c>
      <c r="C18" t="s">
        <v>31</v>
      </c>
      <c r="D18" s="12" t="s">
        <v>58</v>
      </c>
      <c r="E18" s="11">
        <v>44957</v>
      </c>
      <c r="F18" s="11">
        <v>45016</v>
      </c>
      <c r="G18" s="14">
        <v>620</v>
      </c>
      <c r="H18">
        <v>26</v>
      </c>
      <c r="I18" s="11">
        <v>44977</v>
      </c>
      <c r="J18">
        <f t="shared" si="0"/>
        <v>-39</v>
      </c>
      <c r="K18" s="2">
        <f t="shared" si="1"/>
        <v>-24180</v>
      </c>
    </row>
    <row r="19" spans="1:11">
      <c r="A19" s="16" t="s">
        <v>59</v>
      </c>
      <c r="B19" t="s">
        <v>60</v>
      </c>
      <c r="C19" t="s">
        <v>16</v>
      </c>
      <c r="D19" s="12" t="s">
        <v>61</v>
      </c>
      <c r="E19" s="11">
        <v>44965</v>
      </c>
      <c r="F19" s="11">
        <v>44965</v>
      </c>
      <c r="G19" s="14">
        <v>102.05</v>
      </c>
      <c r="H19">
        <v>27</v>
      </c>
      <c r="I19" s="11">
        <v>44977</v>
      </c>
      <c r="J19">
        <f t="shared" si="0"/>
        <v>12</v>
      </c>
      <c r="K19" s="2">
        <f t="shared" si="1"/>
        <v>1224.5999999999999</v>
      </c>
    </row>
    <row r="20" spans="1:11">
      <c r="A20" s="16" t="s">
        <v>62</v>
      </c>
      <c r="B20" t="s">
        <v>63</v>
      </c>
      <c r="C20" t="s">
        <v>16</v>
      </c>
      <c r="D20" s="12" t="s">
        <v>64</v>
      </c>
      <c r="E20" s="11">
        <v>44974</v>
      </c>
      <c r="F20" s="11">
        <v>44974</v>
      </c>
      <c r="G20" s="14">
        <v>24.58</v>
      </c>
      <c r="H20">
        <v>28</v>
      </c>
      <c r="I20" s="11">
        <v>44977</v>
      </c>
      <c r="J20">
        <f t="shared" si="0"/>
        <v>3</v>
      </c>
      <c r="K20" s="2">
        <f t="shared" si="1"/>
        <v>73.739999999999995</v>
      </c>
    </row>
    <row r="21" spans="1:11">
      <c r="A21" s="16" t="s">
        <v>54</v>
      </c>
      <c r="B21" t="s">
        <v>55</v>
      </c>
      <c r="C21" t="s">
        <v>16</v>
      </c>
      <c r="D21" s="12" t="s">
        <v>65</v>
      </c>
      <c r="E21" s="11">
        <v>44985</v>
      </c>
      <c r="F21" s="11">
        <v>44985</v>
      </c>
      <c r="G21" s="14">
        <v>240</v>
      </c>
      <c r="H21">
        <v>36</v>
      </c>
      <c r="I21" s="11">
        <v>45008</v>
      </c>
      <c r="J21">
        <f t="shared" si="0"/>
        <v>23</v>
      </c>
      <c r="K21" s="2">
        <f t="shared" si="1"/>
        <v>5520</v>
      </c>
    </row>
    <row r="22" spans="1:11">
      <c r="A22" s="16" t="s">
        <v>66</v>
      </c>
      <c r="B22" t="s">
        <v>67</v>
      </c>
      <c r="C22" t="s">
        <v>16</v>
      </c>
      <c r="D22" s="12" t="s">
        <v>68</v>
      </c>
      <c r="E22" s="11">
        <v>44985</v>
      </c>
      <c r="F22" s="11">
        <v>45016</v>
      </c>
      <c r="G22" s="14">
        <v>219.96</v>
      </c>
      <c r="H22">
        <v>37</v>
      </c>
      <c r="I22" s="11">
        <v>45008</v>
      </c>
      <c r="J22">
        <f t="shared" si="0"/>
        <v>-8</v>
      </c>
      <c r="K22" s="2">
        <f t="shared" si="1"/>
        <v>-1759.68</v>
      </c>
    </row>
    <row r="23" spans="1:11">
      <c r="A23" s="16" t="s">
        <v>46</v>
      </c>
      <c r="B23" t="s">
        <v>47</v>
      </c>
      <c r="C23" t="s">
        <v>16</v>
      </c>
      <c r="D23" s="12" t="s">
        <v>69</v>
      </c>
      <c r="E23" s="11">
        <v>44998</v>
      </c>
      <c r="F23" s="11"/>
      <c r="G23" s="14">
        <v>369.88</v>
      </c>
      <c r="H23">
        <v>38</v>
      </c>
      <c r="I23" s="11">
        <v>45008</v>
      </c>
      <c r="J23">
        <f t="shared" si="0"/>
        <v>0</v>
      </c>
      <c r="K23" s="2">
        <f t="shared" si="1"/>
        <v>0</v>
      </c>
    </row>
    <row r="24" spans="1:11">
      <c r="A24" s="16" t="s">
        <v>18</v>
      </c>
      <c r="B24" t="s">
        <v>19</v>
      </c>
      <c r="C24" t="s">
        <v>20</v>
      </c>
      <c r="D24" s="12" t="s">
        <v>70</v>
      </c>
      <c r="E24" s="11">
        <v>45016</v>
      </c>
      <c r="F24" s="11">
        <v>45016</v>
      </c>
      <c r="G24" s="14">
        <v>50</v>
      </c>
      <c r="H24">
        <v>46</v>
      </c>
      <c r="I24" s="11">
        <v>45008</v>
      </c>
      <c r="J24">
        <f t="shared" si="0"/>
        <v>-8</v>
      </c>
      <c r="K24" s="2">
        <f t="shared" si="1"/>
        <v>-400</v>
      </c>
    </row>
    <row r="25" spans="1:11">
      <c r="A25" s="16" t="s">
        <v>71</v>
      </c>
      <c r="B25" t="s">
        <v>72</v>
      </c>
      <c r="C25" t="s">
        <v>31</v>
      </c>
      <c r="D25" s="12" t="s">
        <v>73</v>
      </c>
      <c r="E25" s="11">
        <v>45016</v>
      </c>
      <c r="F25" s="11"/>
      <c r="G25" s="14">
        <v>257.01</v>
      </c>
      <c r="H25">
        <v>48</v>
      </c>
      <c r="I25" s="11">
        <v>44979</v>
      </c>
      <c r="J25">
        <f t="shared" si="0"/>
        <v>0</v>
      </c>
      <c r="K25" s="2">
        <f t="shared" si="1"/>
        <v>0</v>
      </c>
    </row>
    <row r="26" spans="1:11">
      <c r="A26" s="16" t="s">
        <v>54</v>
      </c>
      <c r="B26" t="s">
        <v>55</v>
      </c>
      <c r="C26" t="s">
        <v>16</v>
      </c>
      <c r="D26" s="12" t="s">
        <v>74</v>
      </c>
      <c r="E26" s="11">
        <v>45016</v>
      </c>
      <c r="F26" s="11">
        <v>45016</v>
      </c>
      <c r="G26" s="14">
        <v>240</v>
      </c>
      <c r="H26">
        <v>49</v>
      </c>
      <c r="I26" s="11">
        <v>45042</v>
      </c>
      <c r="J26">
        <f t="shared" si="0"/>
        <v>26</v>
      </c>
      <c r="K26" s="2">
        <f t="shared" si="1"/>
        <v>6240</v>
      </c>
    </row>
    <row r="27" spans="1:11">
      <c r="A27" s="12" t="s">
        <v>75</v>
      </c>
      <c r="B27" t="s">
        <v>76</v>
      </c>
      <c r="C27" t="s">
        <v>16</v>
      </c>
      <c r="D27" s="13">
        <v>38</v>
      </c>
      <c r="E27" s="11">
        <v>45025</v>
      </c>
      <c r="F27" s="11">
        <v>45025</v>
      </c>
      <c r="G27" s="14">
        <v>156</v>
      </c>
      <c r="H27">
        <v>50</v>
      </c>
      <c r="I27" s="11">
        <v>45056</v>
      </c>
      <c r="J27">
        <f t="shared" ref="J27:J55" si="2">IF(OR(ISBLANK(I27),ISBLANK(F27)),0,I27-F27)</f>
        <v>31</v>
      </c>
      <c r="K27" s="2">
        <f t="shared" ref="K27:K55" si="3">G27*J27</f>
        <v>4836</v>
      </c>
    </row>
    <row r="28" spans="1:11">
      <c r="A28" s="12" t="s">
        <v>36</v>
      </c>
      <c r="B28" t="s">
        <v>37</v>
      </c>
      <c r="C28" t="s">
        <v>16</v>
      </c>
      <c r="D28" s="13">
        <v>1616</v>
      </c>
      <c r="E28" s="11">
        <v>45027</v>
      </c>
      <c r="F28" s="11">
        <v>45057</v>
      </c>
      <c r="G28" s="14">
        <v>145</v>
      </c>
      <c r="H28">
        <v>52</v>
      </c>
      <c r="I28" s="11">
        <v>45042</v>
      </c>
      <c r="J28">
        <f t="shared" si="2"/>
        <v>-15</v>
      </c>
      <c r="K28" s="2">
        <f t="shared" si="3"/>
        <v>-2175</v>
      </c>
    </row>
    <row r="29" spans="1:11">
      <c r="A29" s="12" t="s">
        <v>33</v>
      </c>
      <c r="B29" t="s">
        <v>34</v>
      </c>
      <c r="C29" t="s">
        <v>16</v>
      </c>
      <c r="D29" s="13">
        <v>178</v>
      </c>
      <c r="E29" s="11">
        <v>45028</v>
      </c>
      <c r="F29" s="11">
        <v>45028</v>
      </c>
      <c r="G29" s="14">
        <v>256.86</v>
      </c>
      <c r="H29">
        <v>53</v>
      </c>
      <c r="I29" s="11">
        <v>45042</v>
      </c>
      <c r="J29">
        <f t="shared" si="2"/>
        <v>14</v>
      </c>
      <c r="K29" s="2">
        <f t="shared" si="3"/>
        <v>3596.04</v>
      </c>
    </row>
    <row r="30" spans="1:11">
      <c r="A30" s="12" t="s">
        <v>33</v>
      </c>
      <c r="B30" t="s">
        <v>34</v>
      </c>
      <c r="C30" t="s">
        <v>16</v>
      </c>
      <c r="D30" s="13">
        <v>190</v>
      </c>
      <c r="E30" s="11">
        <v>45034</v>
      </c>
      <c r="F30" s="11">
        <v>45034</v>
      </c>
      <c r="G30" s="14">
        <v>147</v>
      </c>
      <c r="H30">
        <v>54</v>
      </c>
      <c r="I30" s="11">
        <v>45042</v>
      </c>
      <c r="J30">
        <f t="shared" ref="J30:J50" si="4">IF(OR(ISBLANK(I30),ISBLANK(F30)),0,I30-F30)</f>
        <v>8</v>
      </c>
      <c r="K30" s="2">
        <f t="shared" ref="K30:K50" si="5">G30*J30</f>
        <v>1176</v>
      </c>
    </row>
    <row r="31" spans="1:11">
      <c r="A31" s="12" t="s">
        <v>77</v>
      </c>
      <c r="B31" t="s">
        <v>78</v>
      </c>
      <c r="C31" t="s">
        <v>16</v>
      </c>
      <c r="D31" s="13">
        <v>5</v>
      </c>
      <c r="E31" s="11">
        <v>45037</v>
      </c>
      <c r="F31" s="11">
        <v>45037</v>
      </c>
      <c r="G31" s="14">
        <v>372.08</v>
      </c>
      <c r="H31">
        <v>60</v>
      </c>
      <c r="I31" s="11">
        <v>45042</v>
      </c>
      <c r="J31">
        <f t="shared" si="4"/>
        <v>5</v>
      </c>
      <c r="K31" s="2">
        <f t="shared" si="5"/>
        <v>1860.3999999999999</v>
      </c>
    </row>
    <row r="32" spans="1:11">
      <c r="A32" s="12" t="s">
        <v>54</v>
      </c>
      <c r="B32" t="s">
        <v>55</v>
      </c>
      <c r="C32" t="s">
        <v>16</v>
      </c>
      <c r="D32" s="13">
        <v>13</v>
      </c>
      <c r="E32" s="11">
        <v>45044</v>
      </c>
      <c r="F32" s="11">
        <v>45044</v>
      </c>
      <c r="G32" s="14">
        <v>180</v>
      </c>
      <c r="H32">
        <v>62</v>
      </c>
      <c r="I32" s="11">
        <v>45056</v>
      </c>
      <c r="J32">
        <f t="shared" si="4"/>
        <v>12</v>
      </c>
      <c r="K32" s="2">
        <f t="shared" si="5"/>
        <v>2160</v>
      </c>
    </row>
    <row r="33" spans="1:11">
      <c r="A33" s="12" t="s">
        <v>23</v>
      </c>
      <c r="B33" t="s">
        <v>24</v>
      </c>
      <c r="C33" t="s">
        <v>16</v>
      </c>
      <c r="D33" s="13">
        <v>223</v>
      </c>
      <c r="E33" s="11">
        <v>45051</v>
      </c>
      <c r="F33" s="11">
        <v>45082</v>
      </c>
      <c r="G33" s="14">
        <v>65</v>
      </c>
      <c r="H33">
        <v>63</v>
      </c>
      <c r="I33" s="11">
        <v>45056</v>
      </c>
      <c r="J33">
        <f t="shared" si="4"/>
        <v>-26</v>
      </c>
      <c r="K33" s="2">
        <f t="shared" si="5"/>
        <v>-1690</v>
      </c>
    </row>
    <row r="34" spans="1:11">
      <c r="A34" s="12" t="s">
        <v>79</v>
      </c>
      <c r="B34" t="s">
        <v>80</v>
      </c>
      <c r="C34" t="s">
        <v>16</v>
      </c>
      <c r="D34" s="13">
        <v>8</v>
      </c>
      <c r="E34" s="11">
        <v>45072</v>
      </c>
      <c r="F34" s="11">
        <v>45072</v>
      </c>
      <c r="G34" s="14">
        <v>300</v>
      </c>
      <c r="H34">
        <v>70</v>
      </c>
      <c r="I34" s="11">
        <v>45077</v>
      </c>
      <c r="J34">
        <f t="shared" si="4"/>
        <v>5</v>
      </c>
      <c r="K34" s="2">
        <f t="shared" si="5"/>
        <v>1500</v>
      </c>
    </row>
    <row r="35" spans="1:11">
      <c r="A35" s="12" t="s">
        <v>54</v>
      </c>
      <c r="B35" t="s">
        <v>55</v>
      </c>
      <c r="C35" t="s">
        <v>16</v>
      </c>
      <c r="D35" s="13">
        <v>16</v>
      </c>
      <c r="E35" s="11">
        <v>45077</v>
      </c>
      <c r="F35" s="11">
        <v>45077</v>
      </c>
      <c r="G35" s="14">
        <v>240</v>
      </c>
      <c r="H35">
        <v>73</v>
      </c>
      <c r="I35" s="11">
        <v>45089</v>
      </c>
      <c r="J35">
        <f t="shared" si="4"/>
        <v>12</v>
      </c>
      <c r="K35" s="2">
        <f t="shared" si="5"/>
        <v>2880</v>
      </c>
    </row>
    <row r="36" spans="1:11">
      <c r="A36" s="12" t="s">
        <v>18</v>
      </c>
      <c r="B36" t="s">
        <v>19</v>
      </c>
      <c r="C36" t="s">
        <v>20</v>
      </c>
      <c r="D36" s="13">
        <v>5344</v>
      </c>
      <c r="E36" s="11">
        <v>45107</v>
      </c>
      <c r="F36" s="11"/>
      <c r="G36" s="14">
        <v>300</v>
      </c>
      <c r="H36">
        <v>74</v>
      </c>
      <c r="I36" s="11">
        <v>45096</v>
      </c>
      <c r="J36">
        <f t="shared" si="4"/>
        <v>0</v>
      </c>
      <c r="K36" s="2">
        <f t="shared" si="5"/>
        <v>0</v>
      </c>
    </row>
    <row r="37" spans="1:11">
      <c r="A37" s="12">
        <v>15844561009</v>
      </c>
      <c r="B37" t="s">
        <v>81</v>
      </c>
      <c r="C37" t="s">
        <v>16</v>
      </c>
      <c r="D37" s="13">
        <v>4330793993</v>
      </c>
      <c r="E37" s="11">
        <v>45057</v>
      </c>
      <c r="F37" s="11">
        <v>45072</v>
      </c>
      <c r="G37" s="14">
        <v>238.3</v>
      </c>
      <c r="H37">
        <v>83</v>
      </c>
      <c r="I37" s="11">
        <v>45072</v>
      </c>
      <c r="J37">
        <f t="shared" si="4"/>
        <v>0</v>
      </c>
      <c r="K37" s="2">
        <f t="shared" si="5"/>
        <v>0</v>
      </c>
    </row>
    <row r="38" spans="1:11">
      <c r="A38" s="12">
        <v>12878470157</v>
      </c>
      <c r="B38" t="s">
        <v>82</v>
      </c>
      <c r="C38" t="s">
        <v>16</v>
      </c>
      <c r="D38" s="13" t="s">
        <v>83</v>
      </c>
      <c r="E38" s="11">
        <v>45060</v>
      </c>
      <c r="F38" s="11">
        <v>45091</v>
      </c>
      <c r="G38" s="14">
        <v>431.79</v>
      </c>
      <c r="H38">
        <v>84</v>
      </c>
      <c r="I38" s="11">
        <v>45091</v>
      </c>
      <c r="J38">
        <f t="shared" si="4"/>
        <v>0</v>
      </c>
      <c r="K38" s="2">
        <f t="shared" si="5"/>
        <v>0</v>
      </c>
    </row>
    <row r="39" spans="1:11">
      <c r="A39" s="12" t="s">
        <v>84</v>
      </c>
      <c r="B39" t="s">
        <v>85</v>
      </c>
      <c r="C39" t="s">
        <v>86</v>
      </c>
      <c r="D39" s="13">
        <v>15</v>
      </c>
      <c r="E39" s="11">
        <v>45098</v>
      </c>
      <c r="F39" s="11">
        <v>45098</v>
      </c>
      <c r="G39" s="14">
        <v>520</v>
      </c>
      <c r="H39">
        <v>85</v>
      </c>
      <c r="I39" s="11">
        <v>45105</v>
      </c>
      <c r="J39">
        <f t="shared" si="4"/>
        <v>7</v>
      </c>
      <c r="K39" s="2">
        <f t="shared" si="5"/>
        <v>3640</v>
      </c>
    </row>
    <row r="40" spans="1:11">
      <c r="A40" s="12" t="s">
        <v>54</v>
      </c>
      <c r="B40" t="s">
        <v>55</v>
      </c>
      <c r="C40" t="s">
        <v>16</v>
      </c>
      <c r="D40" s="13">
        <v>19</v>
      </c>
      <c r="E40" s="11">
        <v>45107</v>
      </c>
      <c r="F40" s="11">
        <v>45107</v>
      </c>
      <c r="G40" s="14">
        <v>180</v>
      </c>
      <c r="H40">
        <v>88</v>
      </c>
      <c r="I40" s="11">
        <v>45131</v>
      </c>
      <c r="J40">
        <f t="shared" si="4"/>
        <v>24</v>
      </c>
      <c r="K40" s="2">
        <f t="shared" si="5"/>
        <v>4320</v>
      </c>
    </row>
    <row r="41" spans="1:11">
      <c r="A41" s="12" t="s">
        <v>75</v>
      </c>
      <c r="B41" t="s">
        <v>76</v>
      </c>
      <c r="C41" t="s">
        <v>16</v>
      </c>
      <c r="D41">
        <v>36</v>
      </c>
      <c r="E41" s="11">
        <v>45111</v>
      </c>
      <c r="F41" s="11">
        <v>45111</v>
      </c>
      <c r="G41" s="14">
        <v>156</v>
      </c>
      <c r="H41">
        <v>89</v>
      </c>
      <c r="I41" s="11">
        <v>45131</v>
      </c>
      <c r="J41">
        <f t="shared" si="4"/>
        <v>20</v>
      </c>
      <c r="K41" s="2">
        <f t="shared" si="5"/>
        <v>3120</v>
      </c>
    </row>
    <row r="42" spans="1:11">
      <c r="A42" s="12" t="s">
        <v>33</v>
      </c>
      <c r="B42" t="s">
        <v>34</v>
      </c>
      <c r="C42" t="s">
        <v>16</v>
      </c>
      <c r="D42">
        <v>331</v>
      </c>
      <c r="E42" s="11">
        <v>45110</v>
      </c>
      <c r="F42" s="11">
        <v>45110</v>
      </c>
      <c r="G42" s="14">
        <v>53.4</v>
      </c>
      <c r="H42">
        <v>90</v>
      </c>
      <c r="I42" s="11">
        <v>45131</v>
      </c>
      <c r="J42">
        <f t="shared" si="4"/>
        <v>21</v>
      </c>
      <c r="K42" s="2">
        <f t="shared" si="5"/>
        <v>1121.3999999999999</v>
      </c>
    </row>
    <row r="43" spans="1:11">
      <c r="A43" s="12" t="s">
        <v>33</v>
      </c>
      <c r="B43" t="s">
        <v>34</v>
      </c>
      <c r="C43" t="s">
        <v>16</v>
      </c>
      <c r="D43">
        <v>353</v>
      </c>
      <c r="E43" s="11">
        <v>45121</v>
      </c>
      <c r="F43" s="11">
        <v>45121</v>
      </c>
      <c r="G43" s="14">
        <v>147</v>
      </c>
      <c r="H43">
        <v>91</v>
      </c>
      <c r="I43" s="11">
        <v>45131</v>
      </c>
      <c r="J43">
        <f t="shared" si="4"/>
        <v>10</v>
      </c>
      <c r="K43" s="2">
        <f t="shared" si="5"/>
        <v>1470</v>
      </c>
    </row>
    <row r="44" spans="1:11">
      <c r="A44" s="12" t="s">
        <v>87</v>
      </c>
      <c r="B44" t="s">
        <v>88</v>
      </c>
      <c r="C44" t="s">
        <v>16</v>
      </c>
      <c r="D44">
        <v>116</v>
      </c>
      <c r="E44" s="11">
        <v>45117</v>
      </c>
      <c r="F44" s="11">
        <v>45117</v>
      </c>
      <c r="G44" s="14">
        <v>31.54</v>
      </c>
      <c r="H44">
        <v>92</v>
      </c>
      <c r="I44" s="11">
        <v>45131</v>
      </c>
      <c r="J44">
        <f t="shared" si="4"/>
        <v>14</v>
      </c>
      <c r="K44" s="2">
        <f t="shared" si="5"/>
        <v>441.56</v>
      </c>
    </row>
    <row r="45" spans="1:11">
      <c r="A45" s="12" t="s">
        <v>36</v>
      </c>
      <c r="B45" t="s">
        <v>37</v>
      </c>
      <c r="C45" t="s">
        <v>16</v>
      </c>
      <c r="D45">
        <v>3137</v>
      </c>
      <c r="E45" s="11">
        <v>45119</v>
      </c>
      <c r="F45" s="11">
        <v>45149</v>
      </c>
      <c r="G45" s="14">
        <v>145</v>
      </c>
      <c r="H45">
        <v>93</v>
      </c>
      <c r="I45" s="11">
        <v>45131</v>
      </c>
      <c r="J45">
        <f t="shared" si="4"/>
        <v>-18</v>
      </c>
      <c r="K45" s="2">
        <f t="shared" si="5"/>
        <v>-2610</v>
      </c>
    </row>
    <row r="46" spans="1:11">
      <c r="A46" s="12" t="s">
        <v>42</v>
      </c>
      <c r="B46" t="s">
        <v>43</v>
      </c>
      <c r="C46" t="s">
        <v>16</v>
      </c>
      <c r="D46">
        <v>2</v>
      </c>
      <c r="E46" s="11">
        <v>45121</v>
      </c>
      <c r="F46" s="11">
        <v>45121</v>
      </c>
      <c r="G46" s="14">
        <v>600</v>
      </c>
      <c r="H46">
        <v>94</v>
      </c>
      <c r="I46" s="11">
        <v>45131</v>
      </c>
      <c r="J46">
        <f t="shared" si="4"/>
        <v>10</v>
      </c>
      <c r="K46" s="2">
        <f t="shared" si="5"/>
        <v>6000</v>
      </c>
    </row>
    <row r="47" spans="1:11">
      <c r="A47" s="12" t="s">
        <v>54</v>
      </c>
      <c r="B47" t="s">
        <v>55</v>
      </c>
      <c r="C47" t="s">
        <v>16</v>
      </c>
      <c r="D47">
        <v>24</v>
      </c>
      <c r="E47" s="11">
        <v>45138</v>
      </c>
      <c r="F47" s="11">
        <v>45138</v>
      </c>
      <c r="G47" s="14">
        <v>180</v>
      </c>
      <c r="H47">
        <v>101</v>
      </c>
      <c r="I47" s="11">
        <v>45149</v>
      </c>
      <c r="J47">
        <f t="shared" si="4"/>
        <v>11</v>
      </c>
      <c r="K47" s="2">
        <f t="shared" si="5"/>
        <v>1980</v>
      </c>
    </row>
    <row r="48" spans="1:11">
      <c r="A48" s="12" t="s">
        <v>54</v>
      </c>
      <c r="B48" t="s">
        <v>55</v>
      </c>
      <c r="C48" t="s">
        <v>16</v>
      </c>
      <c r="D48">
        <v>25</v>
      </c>
      <c r="E48" s="11">
        <v>45166</v>
      </c>
      <c r="F48" s="11">
        <v>45166</v>
      </c>
      <c r="G48" s="14">
        <v>120</v>
      </c>
      <c r="H48">
        <v>107</v>
      </c>
      <c r="I48" s="11">
        <v>45177</v>
      </c>
      <c r="J48">
        <f t="shared" si="4"/>
        <v>11</v>
      </c>
      <c r="K48" s="2">
        <f t="shared" si="5"/>
        <v>1320</v>
      </c>
    </row>
    <row r="49" spans="1:11">
      <c r="A49" s="12" t="s">
        <v>26</v>
      </c>
      <c r="B49" t="s">
        <v>27</v>
      </c>
      <c r="C49" t="s">
        <v>16</v>
      </c>
      <c r="D49">
        <v>124962</v>
      </c>
      <c r="E49" s="11">
        <v>45168</v>
      </c>
      <c r="F49" s="11">
        <v>45198</v>
      </c>
      <c r="G49" s="14">
        <v>198.41</v>
      </c>
      <c r="H49">
        <v>109</v>
      </c>
      <c r="I49" s="11">
        <v>45196</v>
      </c>
      <c r="J49">
        <f t="shared" si="4"/>
        <v>-2</v>
      </c>
      <c r="K49" s="2">
        <f t="shared" si="5"/>
        <v>-396.82</v>
      </c>
    </row>
    <row r="50" spans="1:11">
      <c r="A50" s="12" t="s">
        <v>18</v>
      </c>
      <c r="B50" t="s">
        <v>19</v>
      </c>
      <c r="C50" t="s">
        <v>20</v>
      </c>
      <c r="D50">
        <v>8155</v>
      </c>
      <c r="E50" s="11">
        <v>45199</v>
      </c>
      <c r="F50" s="11"/>
      <c r="G50" s="14">
        <v>100</v>
      </c>
      <c r="H50">
        <v>110</v>
      </c>
      <c r="I50" s="11">
        <v>45175</v>
      </c>
      <c r="J50">
        <f t="shared" si="4"/>
        <v>0</v>
      </c>
      <c r="K50" s="2">
        <f t="shared" si="5"/>
        <v>0</v>
      </c>
    </row>
    <row r="51" spans="1:11">
      <c r="A51" s="12" t="s">
        <v>62</v>
      </c>
      <c r="B51" t="s">
        <v>63</v>
      </c>
      <c r="C51" t="s">
        <v>16</v>
      </c>
      <c r="D51">
        <v>799</v>
      </c>
      <c r="E51" s="11">
        <v>45176</v>
      </c>
      <c r="F51" s="11">
        <v>45176</v>
      </c>
      <c r="G51" s="14">
        <v>16.8</v>
      </c>
      <c r="H51">
        <v>111</v>
      </c>
      <c r="I51" s="11">
        <v>45177</v>
      </c>
      <c r="J51">
        <f t="shared" si="2"/>
        <v>1</v>
      </c>
      <c r="K51" s="2">
        <f t="shared" si="3"/>
        <v>16.8</v>
      </c>
    </row>
    <row r="52" spans="1:11">
      <c r="A52" s="12" t="s">
        <v>29</v>
      </c>
      <c r="B52" t="s">
        <v>89</v>
      </c>
      <c r="C52" t="s">
        <v>31</v>
      </c>
      <c r="D52">
        <v>29058</v>
      </c>
      <c r="E52" s="11">
        <v>45181</v>
      </c>
      <c r="F52" s="11">
        <v>45230</v>
      </c>
      <c r="G52" s="14">
        <v>206.32</v>
      </c>
      <c r="H52">
        <v>112</v>
      </c>
      <c r="I52" s="11">
        <v>45196</v>
      </c>
      <c r="J52">
        <f t="shared" si="2"/>
        <v>-34</v>
      </c>
      <c r="K52" s="2">
        <f t="shared" si="3"/>
        <v>-7014.88</v>
      </c>
    </row>
    <row r="53" spans="1:11">
      <c r="A53" s="12">
        <v>11120810152</v>
      </c>
      <c r="B53" t="s">
        <v>90</v>
      </c>
      <c r="D53">
        <v>263</v>
      </c>
      <c r="E53" s="11">
        <v>45212</v>
      </c>
      <c r="F53" s="11"/>
      <c r="G53" s="14">
        <v>79.09</v>
      </c>
      <c r="H53">
        <v>119</v>
      </c>
      <c r="I53" s="11">
        <v>45217</v>
      </c>
      <c r="J53">
        <f t="shared" si="2"/>
        <v>0</v>
      </c>
      <c r="K53" s="2">
        <f t="shared" si="3"/>
        <v>0</v>
      </c>
    </row>
    <row r="54" spans="1:11">
      <c r="A54" s="12" t="s">
        <v>39</v>
      </c>
      <c r="B54" t="s">
        <v>91</v>
      </c>
      <c r="C54" t="s">
        <v>16</v>
      </c>
      <c r="D54">
        <v>13</v>
      </c>
      <c r="E54" s="11">
        <v>45189</v>
      </c>
      <c r="F54" s="11">
        <v>45189</v>
      </c>
      <c r="G54" s="14">
        <v>87</v>
      </c>
      <c r="H54">
        <v>120</v>
      </c>
      <c r="I54" s="11">
        <v>45196</v>
      </c>
      <c r="J54">
        <f t="shared" si="2"/>
        <v>7</v>
      </c>
      <c r="K54" s="2">
        <f t="shared" si="3"/>
        <v>609</v>
      </c>
    </row>
    <row r="55" spans="1:11">
      <c r="A55" s="12" t="s">
        <v>75</v>
      </c>
      <c r="B55" t="s">
        <v>76</v>
      </c>
      <c r="C55" t="s">
        <v>16</v>
      </c>
      <c r="D55">
        <v>60</v>
      </c>
      <c r="E55" s="11">
        <v>45199</v>
      </c>
      <c r="F55" s="11">
        <v>45199</v>
      </c>
      <c r="G55" s="14">
        <v>156</v>
      </c>
      <c r="H55">
        <v>122</v>
      </c>
      <c r="I55" s="11">
        <v>45223</v>
      </c>
      <c r="J55">
        <f t="shared" si="2"/>
        <v>24</v>
      </c>
      <c r="K55" s="2">
        <f t="shared" si="3"/>
        <v>3744</v>
      </c>
    </row>
    <row r="56" spans="1:11">
      <c r="A56" s="12" t="s">
        <v>54</v>
      </c>
      <c r="B56" t="s">
        <v>55</v>
      </c>
      <c r="C56" t="s">
        <v>16</v>
      </c>
      <c r="D56" s="12">
        <v>28</v>
      </c>
      <c r="E56" s="11">
        <v>45201</v>
      </c>
      <c r="F56" s="11">
        <v>45201</v>
      </c>
      <c r="G56" s="14">
        <v>240</v>
      </c>
      <c r="H56">
        <v>123</v>
      </c>
      <c r="I56" s="11">
        <v>45223</v>
      </c>
      <c r="J56">
        <f t="shared" ref="J56:J81" si="6">IF(OR(ISBLANK(I56),ISBLANK(F56)),0,I56-F56)</f>
        <v>22</v>
      </c>
      <c r="K56" s="2">
        <f t="shared" ref="K56:K81" si="7">G56*J56</f>
        <v>5280</v>
      </c>
    </row>
    <row r="57" spans="1:11">
      <c r="A57" s="12" t="s">
        <v>33</v>
      </c>
      <c r="B57" t="s">
        <v>34</v>
      </c>
      <c r="C57" t="s">
        <v>16</v>
      </c>
      <c r="D57" s="12">
        <v>474</v>
      </c>
      <c r="E57" s="11">
        <v>45203</v>
      </c>
      <c r="F57" s="11">
        <v>45203</v>
      </c>
      <c r="G57" s="14">
        <v>70.39</v>
      </c>
      <c r="H57">
        <v>124</v>
      </c>
      <c r="I57" s="11">
        <v>45223</v>
      </c>
      <c r="J57">
        <f t="shared" si="6"/>
        <v>20</v>
      </c>
      <c r="K57" s="2">
        <f t="shared" si="7"/>
        <v>1407.8</v>
      </c>
    </row>
    <row r="58" spans="1:11">
      <c r="A58" s="12" t="s">
        <v>36</v>
      </c>
      <c r="B58" t="s">
        <v>37</v>
      </c>
      <c r="C58" t="s">
        <v>16</v>
      </c>
      <c r="D58" s="12">
        <v>4508</v>
      </c>
      <c r="E58" s="11">
        <v>45212</v>
      </c>
      <c r="F58" s="11">
        <v>45242</v>
      </c>
      <c r="G58" s="14">
        <v>145</v>
      </c>
      <c r="H58">
        <v>125</v>
      </c>
      <c r="I58" s="11">
        <v>45223</v>
      </c>
      <c r="J58">
        <f t="shared" si="6"/>
        <v>-19</v>
      </c>
      <c r="K58" s="2">
        <f t="shared" si="7"/>
        <v>-2755</v>
      </c>
    </row>
    <row r="59" spans="1:11">
      <c r="A59" s="12" t="s">
        <v>18</v>
      </c>
      <c r="B59" t="s">
        <v>19</v>
      </c>
      <c r="C59" t="s">
        <v>20</v>
      </c>
      <c r="D59" s="12">
        <v>9567</v>
      </c>
      <c r="E59" s="11">
        <v>45230</v>
      </c>
      <c r="F59" s="11"/>
      <c r="G59" s="14">
        <v>200</v>
      </c>
      <c r="H59">
        <v>126</v>
      </c>
      <c r="I59" s="11">
        <v>45209</v>
      </c>
      <c r="J59">
        <f t="shared" si="6"/>
        <v>0</v>
      </c>
      <c r="K59" s="2">
        <f t="shared" si="7"/>
        <v>0</v>
      </c>
    </row>
    <row r="60" spans="1:11">
      <c r="A60" s="12" t="s">
        <v>18</v>
      </c>
      <c r="B60" t="s">
        <v>19</v>
      </c>
      <c r="C60" t="s">
        <v>20</v>
      </c>
      <c r="D60" s="12">
        <v>9568</v>
      </c>
      <c r="E60" s="11">
        <v>45230</v>
      </c>
      <c r="F60" s="11"/>
      <c r="G60" s="14">
        <v>150</v>
      </c>
      <c r="H60">
        <v>126</v>
      </c>
      <c r="I60" s="11">
        <v>45217</v>
      </c>
      <c r="J60">
        <f t="shared" si="6"/>
        <v>0</v>
      </c>
      <c r="K60" s="2">
        <f t="shared" si="7"/>
        <v>0</v>
      </c>
    </row>
    <row r="61" spans="1:11">
      <c r="A61" s="12">
        <v>10539160969</v>
      </c>
      <c r="B61" t="s">
        <v>92</v>
      </c>
      <c r="C61" t="s">
        <v>16</v>
      </c>
      <c r="D61" s="12">
        <v>1727</v>
      </c>
      <c r="E61" s="11">
        <v>45230</v>
      </c>
      <c r="F61" s="11">
        <v>45260</v>
      </c>
      <c r="G61" s="14">
        <v>2791.12</v>
      </c>
      <c r="H61">
        <v>132</v>
      </c>
      <c r="I61" s="11">
        <v>45240</v>
      </c>
      <c r="J61">
        <f t="shared" si="6"/>
        <v>-20</v>
      </c>
      <c r="K61" s="2">
        <f t="shared" si="7"/>
        <v>-55822.399999999994</v>
      </c>
    </row>
    <row r="62" spans="1:11">
      <c r="A62" s="12" t="s">
        <v>33</v>
      </c>
      <c r="B62" t="s">
        <v>34</v>
      </c>
      <c r="C62" t="s">
        <v>16</v>
      </c>
      <c r="D62" s="12">
        <v>545</v>
      </c>
      <c r="E62" s="11">
        <v>45258</v>
      </c>
      <c r="F62" s="11">
        <v>45258</v>
      </c>
      <c r="G62" s="14">
        <v>147</v>
      </c>
      <c r="H62">
        <v>135</v>
      </c>
      <c r="I62" s="11">
        <v>45259</v>
      </c>
      <c r="J62">
        <f t="shared" si="6"/>
        <v>1</v>
      </c>
      <c r="K62" s="2">
        <f t="shared" si="7"/>
        <v>147</v>
      </c>
    </row>
    <row r="63" spans="1:11">
      <c r="A63" s="12" t="s">
        <v>54</v>
      </c>
      <c r="B63" t="s">
        <v>55</v>
      </c>
      <c r="C63" t="s">
        <v>16</v>
      </c>
      <c r="D63" s="12">
        <v>32</v>
      </c>
      <c r="E63" s="11">
        <v>45257</v>
      </c>
      <c r="F63" s="11">
        <v>45257</v>
      </c>
      <c r="G63" s="14">
        <v>240</v>
      </c>
      <c r="H63">
        <v>144</v>
      </c>
      <c r="I63" s="11">
        <v>45259</v>
      </c>
      <c r="J63">
        <f t="shared" si="6"/>
        <v>2</v>
      </c>
      <c r="K63" s="2">
        <f t="shared" si="7"/>
        <v>480</v>
      </c>
    </row>
    <row r="64" spans="1:11">
      <c r="A64" s="12" t="s">
        <v>93</v>
      </c>
      <c r="B64" t="s">
        <v>94</v>
      </c>
      <c r="C64" t="s">
        <v>86</v>
      </c>
      <c r="D64" s="12">
        <v>1</v>
      </c>
      <c r="E64" s="11">
        <v>45257</v>
      </c>
      <c r="F64" s="11">
        <v>45257</v>
      </c>
      <c r="G64" s="14">
        <v>1263.56</v>
      </c>
      <c r="H64">
        <v>145</v>
      </c>
      <c r="I64" s="11">
        <v>45259</v>
      </c>
      <c r="J64">
        <f t="shared" si="6"/>
        <v>2</v>
      </c>
      <c r="K64" s="2">
        <f t="shared" si="7"/>
        <v>2527.12</v>
      </c>
    </row>
    <row r="65" spans="1:11">
      <c r="A65" s="12" t="s">
        <v>95</v>
      </c>
      <c r="B65" t="s">
        <v>96</v>
      </c>
      <c r="C65" t="s">
        <v>86</v>
      </c>
      <c r="D65" s="12">
        <v>74</v>
      </c>
      <c r="E65" s="11">
        <v>45253</v>
      </c>
      <c r="F65" s="11"/>
      <c r="G65" s="14">
        <v>350</v>
      </c>
      <c r="H65">
        <v>147</v>
      </c>
      <c r="I65" s="11">
        <v>45259</v>
      </c>
      <c r="J65">
        <f t="shared" si="6"/>
        <v>0</v>
      </c>
      <c r="K65" s="2">
        <f t="shared" si="7"/>
        <v>0</v>
      </c>
    </row>
    <row r="66" spans="1:11">
      <c r="A66" s="12" t="s">
        <v>97</v>
      </c>
      <c r="B66" t="s">
        <v>98</v>
      </c>
      <c r="C66" t="s">
        <v>86</v>
      </c>
      <c r="D66" s="12">
        <v>108</v>
      </c>
      <c r="E66" s="11">
        <v>45253</v>
      </c>
      <c r="F66" s="11"/>
      <c r="G66" s="14">
        <v>156</v>
      </c>
      <c r="H66">
        <v>149</v>
      </c>
      <c r="I66" s="11">
        <v>45259</v>
      </c>
      <c r="J66">
        <f t="shared" si="6"/>
        <v>0</v>
      </c>
      <c r="K66" s="2">
        <f t="shared" si="7"/>
        <v>0</v>
      </c>
    </row>
    <row r="67" spans="1:11">
      <c r="A67" s="12" t="s">
        <v>54</v>
      </c>
      <c r="B67" t="s">
        <v>55</v>
      </c>
      <c r="C67" t="s">
        <v>16</v>
      </c>
      <c r="D67" s="12">
        <v>34</v>
      </c>
      <c r="E67" s="11">
        <v>45260</v>
      </c>
      <c r="F67" s="11">
        <v>45260</v>
      </c>
      <c r="G67" s="14">
        <v>240</v>
      </c>
      <c r="H67">
        <v>151</v>
      </c>
      <c r="I67" s="11">
        <v>45267</v>
      </c>
      <c r="J67">
        <f t="shared" si="6"/>
        <v>7</v>
      </c>
      <c r="K67" s="2">
        <f t="shared" si="7"/>
        <v>1680</v>
      </c>
    </row>
    <row r="68" spans="1:11">
      <c r="A68" s="12" t="s">
        <v>84</v>
      </c>
      <c r="B68" t="s">
        <v>85</v>
      </c>
      <c r="C68" t="s">
        <v>86</v>
      </c>
      <c r="D68" s="12">
        <v>30</v>
      </c>
      <c r="E68" s="11">
        <v>45260</v>
      </c>
      <c r="F68" s="11"/>
      <c r="G68" s="14">
        <v>520</v>
      </c>
      <c r="H68">
        <v>152</v>
      </c>
      <c r="I68" s="11">
        <v>45267</v>
      </c>
      <c r="J68">
        <f t="shared" si="6"/>
        <v>0</v>
      </c>
      <c r="K68" s="2">
        <f t="shared" si="7"/>
        <v>0</v>
      </c>
    </row>
    <row r="69" spans="1:11">
      <c r="A69" s="12" t="s">
        <v>23</v>
      </c>
      <c r="B69" t="s">
        <v>24</v>
      </c>
      <c r="C69" t="s">
        <v>16</v>
      </c>
      <c r="D69" s="12">
        <v>608</v>
      </c>
      <c r="E69" s="11">
        <v>45264</v>
      </c>
      <c r="F69" s="11">
        <v>45295</v>
      </c>
      <c r="G69" s="14">
        <v>340</v>
      </c>
      <c r="H69">
        <v>153</v>
      </c>
      <c r="I69" s="11">
        <v>45267</v>
      </c>
      <c r="J69">
        <f t="shared" si="6"/>
        <v>-28</v>
      </c>
      <c r="K69" s="2">
        <f t="shared" si="7"/>
        <v>-9520</v>
      </c>
    </row>
    <row r="70" spans="1:11">
      <c r="A70" s="12" t="s">
        <v>23</v>
      </c>
      <c r="B70" t="s">
        <v>24</v>
      </c>
      <c r="C70" t="s">
        <v>16</v>
      </c>
      <c r="D70" s="12">
        <v>609</v>
      </c>
      <c r="E70" s="11">
        <v>45265</v>
      </c>
      <c r="F70" s="11">
        <v>45296</v>
      </c>
      <c r="G70" s="14">
        <v>28</v>
      </c>
      <c r="H70">
        <v>154</v>
      </c>
      <c r="I70" s="11">
        <v>45267</v>
      </c>
      <c r="J70">
        <f t="shared" si="6"/>
        <v>-29</v>
      </c>
      <c r="K70" s="2">
        <f t="shared" si="7"/>
        <v>-812</v>
      </c>
    </row>
    <row r="71" spans="1:11">
      <c r="A71" s="12" t="s">
        <v>75</v>
      </c>
      <c r="B71" t="s">
        <v>76</v>
      </c>
      <c r="C71" t="s">
        <v>16</v>
      </c>
      <c r="D71" s="12" t="s">
        <v>99</v>
      </c>
      <c r="E71" s="11">
        <v>45261</v>
      </c>
      <c r="F71" s="11">
        <v>45261</v>
      </c>
      <c r="G71" s="14">
        <v>156</v>
      </c>
      <c r="H71">
        <v>155</v>
      </c>
      <c r="I71" s="11">
        <v>45267</v>
      </c>
      <c r="J71">
        <f t="shared" si="6"/>
        <v>6</v>
      </c>
      <c r="K71" s="2">
        <f t="shared" si="7"/>
        <v>936</v>
      </c>
    </row>
    <row r="72" spans="1:11">
      <c r="A72" s="12">
        <v>10539160969</v>
      </c>
      <c r="B72" t="s">
        <v>92</v>
      </c>
      <c r="C72" t="s">
        <v>16</v>
      </c>
      <c r="D72" s="12" t="s">
        <v>100</v>
      </c>
      <c r="E72" s="11">
        <v>45260</v>
      </c>
      <c r="F72" s="11">
        <v>45291</v>
      </c>
      <c r="G72" s="14">
        <v>2590.14</v>
      </c>
      <c r="H72">
        <v>156</v>
      </c>
      <c r="I72" s="11">
        <v>45282</v>
      </c>
      <c r="J72">
        <f t="shared" si="6"/>
        <v>-9</v>
      </c>
      <c r="K72" s="2">
        <f t="shared" si="7"/>
        <v>-23311.26</v>
      </c>
    </row>
    <row r="73" spans="1:11">
      <c r="A73" s="12" t="s">
        <v>54</v>
      </c>
      <c r="B73" t="s">
        <v>55</v>
      </c>
      <c r="C73" t="s">
        <v>16</v>
      </c>
      <c r="D73" s="12" t="s">
        <v>101</v>
      </c>
      <c r="E73" s="11">
        <v>45282</v>
      </c>
      <c r="F73" s="11">
        <v>45282</v>
      </c>
      <c r="G73" s="14">
        <v>180</v>
      </c>
      <c r="H73">
        <v>167</v>
      </c>
      <c r="I73" s="11">
        <v>45282</v>
      </c>
      <c r="J73">
        <f t="shared" si="6"/>
        <v>0</v>
      </c>
      <c r="K73" s="2">
        <f t="shared" si="7"/>
        <v>0</v>
      </c>
    </row>
    <row r="74" spans="1:11">
      <c r="A74" s="12" t="s">
        <v>33</v>
      </c>
      <c r="B74" t="s">
        <v>34</v>
      </c>
      <c r="C74" t="s">
        <v>16</v>
      </c>
      <c r="D74" s="12" t="s">
        <v>102</v>
      </c>
      <c r="E74" s="11">
        <v>45281</v>
      </c>
      <c r="F74" s="11">
        <v>45281</v>
      </c>
      <c r="G74" s="14">
        <v>118.24</v>
      </c>
      <c r="H74">
        <v>168</v>
      </c>
      <c r="I74" s="11">
        <v>45282</v>
      </c>
      <c r="J74">
        <f t="shared" si="6"/>
        <v>1</v>
      </c>
      <c r="K74" s="2">
        <f t="shared" si="7"/>
        <v>118.24</v>
      </c>
    </row>
    <row r="75" spans="1:11">
      <c r="A75" s="12" t="s">
        <v>71</v>
      </c>
      <c r="B75" t="s">
        <v>72</v>
      </c>
      <c r="C75" t="s">
        <v>31</v>
      </c>
      <c r="D75" s="12" t="s">
        <v>103</v>
      </c>
      <c r="E75" s="11">
        <v>45291</v>
      </c>
      <c r="F75" s="11"/>
      <c r="G75" s="14">
        <v>254.04</v>
      </c>
      <c r="H75">
        <v>169</v>
      </c>
      <c r="I75" s="11">
        <v>45271</v>
      </c>
      <c r="J75">
        <f t="shared" si="6"/>
        <v>0</v>
      </c>
      <c r="K75" s="2">
        <f t="shared" si="7"/>
        <v>0</v>
      </c>
    </row>
    <row r="76" spans="1:11">
      <c r="A76" s="12">
        <v>12878470157</v>
      </c>
      <c r="B76" t="s">
        <v>82</v>
      </c>
      <c r="C76" t="s">
        <v>16</v>
      </c>
      <c r="D76" s="12" t="s">
        <v>104</v>
      </c>
      <c r="E76" s="11">
        <v>45244</v>
      </c>
      <c r="F76" s="11">
        <v>45274</v>
      </c>
      <c r="G76" s="14">
        <v>450.69</v>
      </c>
      <c r="H76">
        <v>172</v>
      </c>
      <c r="I76" s="11">
        <v>45274</v>
      </c>
      <c r="J76">
        <f t="shared" si="6"/>
        <v>0</v>
      </c>
      <c r="K76" s="2">
        <f t="shared" si="7"/>
        <v>0</v>
      </c>
    </row>
    <row r="77" spans="1:11">
      <c r="A77" s="12">
        <v>15844561009</v>
      </c>
      <c r="B77" t="s">
        <v>81</v>
      </c>
      <c r="C77" t="s">
        <v>16</v>
      </c>
      <c r="D77" s="12">
        <v>4386875985</v>
      </c>
      <c r="E77" s="11">
        <v>45241</v>
      </c>
      <c r="F77" s="11">
        <v>45257</v>
      </c>
      <c r="G77" s="14">
        <v>564.12</v>
      </c>
      <c r="H77">
        <v>173</v>
      </c>
      <c r="I77" s="11">
        <v>45257</v>
      </c>
      <c r="J77">
        <f t="shared" si="6"/>
        <v>0</v>
      </c>
      <c r="K77" s="2">
        <f t="shared" si="7"/>
        <v>0</v>
      </c>
    </row>
    <row r="78" spans="1:11">
      <c r="A78" s="12" t="s">
        <v>23</v>
      </c>
      <c r="B78" t="s">
        <v>24</v>
      </c>
      <c r="C78" t="s">
        <v>16</v>
      </c>
      <c r="D78" s="12" t="s">
        <v>105</v>
      </c>
      <c r="E78" s="11">
        <v>45272</v>
      </c>
      <c r="F78" s="11">
        <v>45303</v>
      </c>
      <c r="G78" s="14">
        <v>57.38</v>
      </c>
      <c r="H78">
        <v>178</v>
      </c>
      <c r="I78" s="11">
        <v>45282</v>
      </c>
      <c r="J78">
        <f t="shared" si="6"/>
        <v>-21</v>
      </c>
      <c r="K78" s="2">
        <f t="shared" si="7"/>
        <v>-1204.98</v>
      </c>
    </row>
    <row r="79" spans="1:11">
      <c r="A79" s="12" t="s">
        <v>23</v>
      </c>
      <c r="B79" t="s">
        <v>24</v>
      </c>
      <c r="C79" t="s">
        <v>16</v>
      </c>
      <c r="D79" s="12" t="s">
        <v>106</v>
      </c>
      <c r="E79" s="11">
        <v>45279</v>
      </c>
      <c r="F79" s="11">
        <v>45310</v>
      </c>
      <c r="G79" s="14">
        <v>24.34</v>
      </c>
      <c r="H79">
        <v>182</v>
      </c>
      <c r="I79" s="11">
        <v>45282</v>
      </c>
      <c r="J79">
        <f t="shared" si="6"/>
        <v>-28</v>
      </c>
      <c r="K79" s="2">
        <f t="shared" si="7"/>
        <v>-681.52</v>
      </c>
    </row>
    <row r="80" spans="1:11">
      <c r="A80" s="12" t="s">
        <v>107</v>
      </c>
      <c r="B80" t="s">
        <v>108</v>
      </c>
      <c r="C80" t="s">
        <v>16</v>
      </c>
      <c r="D80" s="12" t="s">
        <v>109</v>
      </c>
      <c r="E80" s="11">
        <v>45282</v>
      </c>
      <c r="F80" s="11">
        <v>45312</v>
      </c>
      <c r="G80" s="14">
        <v>193</v>
      </c>
      <c r="H80">
        <v>184</v>
      </c>
      <c r="I80" s="11">
        <v>45287</v>
      </c>
      <c r="J80">
        <f t="shared" si="6"/>
        <v>-25</v>
      </c>
      <c r="K80" s="2">
        <f t="shared" si="7"/>
        <v>-4825</v>
      </c>
    </row>
    <row r="81" spans="1:11">
      <c r="A81" s="12" t="s">
        <v>110</v>
      </c>
      <c r="B81" t="s">
        <v>111</v>
      </c>
      <c r="C81" t="s">
        <v>16</v>
      </c>
      <c r="D81" s="12" t="s">
        <v>41</v>
      </c>
      <c r="E81" s="11">
        <v>45283</v>
      </c>
      <c r="F81" s="11">
        <v>45283</v>
      </c>
      <c r="G81" s="14">
        <v>440.64</v>
      </c>
      <c r="H81">
        <v>185</v>
      </c>
      <c r="I81" s="11">
        <v>45287</v>
      </c>
      <c r="J81">
        <f t="shared" si="6"/>
        <v>4</v>
      </c>
      <c r="K81" s="2">
        <f t="shared" si="7"/>
        <v>1762.56</v>
      </c>
    </row>
    <row r="82" spans="1:11">
      <c r="A82" s="7" t="s">
        <v>12</v>
      </c>
      <c r="G82" s="9">
        <f>SUBTOTAL(109,G3:G81)</f>
        <v>27268.27</v>
      </c>
      <c r="K82" s="10">
        <f>SUBTOTAL(109,K3:K81)</f>
        <v>-2586.4600000000205</v>
      </c>
    </row>
    <row r="83" spans="1:11">
      <c r="A83" s="7"/>
      <c r="K83" s="4"/>
    </row>
    <row r="84" spans="1:11">
      <c r="C84" s="5"/>
      <c r="D84" s="6"/>
      <c r="F84" s="5" t="s">
        <v>10</v>
      </c>
      <c r="G84" s="8">
        <f>K82/G82</f>
        <v>-9.4852368705459517E-2</v>
      </c>
    </row>
    <row r="86" spans="1:11">
      <c r="F86" s="5"/>
      <c r="G86" s="9"/>
    </row>
    <row r="87" spans="1:11">
      <c r="F87" s="5"/>
      <c r="G87" s="6"/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  <ignoredErrors>
    <ignoredError sqref="J3:K10 J12:K26 J11:K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Utente</cp:lastModifiedBy>
  <cp:lastPrinted>2022-06-22T16:26:10Z</cp:lastPrinted>
  <dcterms:created xsi:type="dcterms:W3CDTF">2022-05-30T16:58:41Z</dcterms:created>
  <dcterms:modified xsi:type="dcterms:W3CDTF">2024-11-11T09:53:59Z</dcterms:modified>
</cp:coreProperties>
</file>